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5600" windowHeight="1042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197" i="1" l="1"/>
  <c r="A197" i="1"/>
  <c r="L196" i="1"/>
  <c r="J196" i="1"/>
  <c r="I196" i="1"/>
  <c r="H196" i="1"/>
  <c r="G196" i="1"/>
  <c r="F196" i="1"/>
  <c r="B187" i="1"/>
  <c r="A187" i="1"/>
  <c r="L186" i="1"/>
  <c r="J186" i="1"/>
  <c r="J197" i="1" s="1"/>
  <c r="I186" i="1"/>
  <c r="I197" i="1" s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B168" i="1"/>
  <c r="A168" i="1"/>
  <c r="L167" i="1"/>
  <c r="J167" i="1"/>
  <c r="I167" i="1"/>
  <c r="H167" i="1"/>
  <c r="G167" i="1"/>
  <c r="F167" i="1"/>
  <c r="B159" i="1"/>
  <c r="A159" i="1"/>
  <c r="L158" i="1"/>
  <c r="J158" i="1"/>
  <c r="I158" i="1"/>
  <c r="H158" i="1"/>
  <c r="G158" i="1"/>
  <c r="F158" i="1"/>
  <c r="B149" i="1"/>
  <c r="A149" i="1"/>
  <c r="L148" i="1"/>
  <c r="J148" i="1"/>
  <c r="I148" i="1"/>
  <c r="I159" i="1" s="1"/>
  <c r="H148" i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I129" i="1"/>
  <c r="I140" i="1" s="1"/>
  <c r="H129" i="1"/>
  <c r="G129" i="1"/>
  <c r="F129" i="1"/>
  <c r="B121" i="1"/>
  <c r="A121" i="1"/>
  <c r="L120" i="1"/>
  <c r="J120" i="1"/>
  <c r="I120" i="1"/>
  <c r="H120" i="1"/>
  <c r="G120" i="1"/>
  <c r="F120" i="1"/>
  <c r="B111" i="1"/>
  <c r="A111" i="1"/>
  <c r="L110" i="1"/>
  <c r="J110" i="1"/>
  <c r="I110" i="1"/>
  <c r="H110" i="1"/>
  <c r="G110" i="1"/>
  <c r="G121" i="1" s="1"/>
  <c r="F110" i="1"/>
  <c r="B102" i="1"/>
  <c r="A102" i="1"/>
  <c r="L101" i="1"/>
  <c r="J101" i="1"/>
  <c r="I101" i="1"/>
  <c r="H101" i="1"/>
  <c r="G101" i="1"/>
  <c r="F101" i="1"/>
  <c r="B92" i="1"/>
  <c r="A92" i="1"/>
  <c r="L91" i="1"/>
  <c r="J91" i="1"/>
  <c r="I91" i="1"/>
  <c r="I102" i="1" s="1"/>
  <c r="H91" i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J72" i="1"/>
  <c r="I72" i="1"/>
  <c r="H72" i="1"/>
  <c r="G72" i="1"/>
  <c r="F72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I63" i="1" s="1"/>
  <c r="H52" i="1"/>
  <c r="H63" i="1" s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H178" i="1" l="1"/>
  <c r="H102" i="1"/>
  <c r="H83" i="1"/>
  <c r="H24" i="1"/>
  <c r="G24" i="1"/>
  <c r="L178" i="1"/>
  <c r="L159" i="1"/>
  <c r="L121" i="1"/>
  <c r="L102" i="1"/>
  <c r="L83" i="1"/>
  <c r="L63" i="1"/>
  <c r="L43" i="1"/>
  <c r="L24" i="1"/>
  <c r="L197" i="1"/>
  <c r="G178" i="1"/>
  <c r="I178" i="1"/>
  <c r="H140" i="1"/>
  <c r="J121" i="1"/>
  <c r="I121" i="1"/>
  <c r="H121" i="1"/>
  <c r="I83" i="1"/>
  <c r="G83" i="1"/>
  <c r="F83" i="1"/>
  <c r="I43" i="1"/>
  <c r="J43" i="1"/>
  <c r="G43" i="1"/>
  <c r="F43" i="1"/>
  <c r="J178" i="1"/>
  <c r="F178" i="1"/>
  <c r="J159" i="1"/>
  <c r="H159" i="1"/>
  <c r="J140" i="1"/>
  <c r="G140" i="1"/>
  <c r="F121" i="1"/>
  <c r="F140" i="1"/>
  <c r="J102" i="1"/>
  <c r="J83" i="1"/>
  <c r="J63" i="1"/>
  <c r="G63" i="1"/>
  <c r="F63" i="1"/>
  <c r="J24" i="1"/>
  <c r="F24" i="1"/>
  <c r="L198" i="1" l="1"/>
  <c r="I198" i="1"/>
  <c r="H198" i="1"/>
  <c r="G198" i="1"/>
  <c r="J198" i="1"/>
  <c r="F198" i="1"/>
</calcChain>
</file>

<file path=xl/sharedStrings.xml><?xml version="1.0" encoding="utf-8"?>
<sst xmlns="http://schemas.openxmlformats.org/spreadsheetml/2006/main" count="405" uniqueCount="142">
  <si>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</si>
  <si>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</si>
  <si>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</si>
  <si>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</si>
  <si>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</si>
  <si>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</si>
  <si>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</si>
  <si>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</si>
  <si>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</si>
  <si>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</si>
  <si>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</si>
  <si>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</si>
  <si>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</si>
  <si>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</si>
  <si>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</si>
  <si>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</si>
  <si>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</si>
  <si>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</si>
  <si>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</si>
  <si>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</si>
  <si>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</si>
  <si>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</si>
  <si>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</si>
  <si>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</si>
  <si>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</si>
  <si>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</si>
  <si>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</si>
  <si>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</si>
  <si>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</si>
  <si>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</si>
  <si>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</si>
  <si>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</si>
  <si>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</si>
  <si>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</si>
  <si>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</si>
  <si>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</si>
  <si>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</si>
  <si>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</si>
  <si>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</si>
  <si>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Макароные изделия отварные</t>
  </si>
  <si>
    <t>Чай с сахаром</t>
  </si>
  <si>
    <t>Батон</t>
  </si>
  <si>
    <t>200 /10</t>
  </si>
  <si>
    <t>243</t>
  </si>
  <si>
    <t>309</t>
  </si>
  <si>
    <t>376</t>
  </si>
  <si>
    <t>0003</t>
  </si>
  <si>
    <t>Суп с рыбными консервами и зеленью</t>
  </si>
  <si>
    <t>Котлета Самарская с соусом</t>
  </si>
  <si>
    <t>Напиток из свежих ягод с яблоками</t>
  </si>
  <si>
    <t xml:space="preserve">Хлеб пшеничный </t>
  </si>
  <si>
    <t xml:space="preserve">Хлеб ржаной </t>
  </si>
  <si>
    <t>250 /1</t>
  </si>
  <si>
    <t>1034</t>
  </si>
  <si>
    <t>1069</t>
  </si>
  <si>
    <t>303</t>
  </si>
  <si>
    <t>1078</t>
  </si>
  <si>
    <t>0002</t>
  </si>
  <si>
    <t>0001</t>
  </si>
  <si>
    <t>Бутерброд с сыром</t>
  </si>
  <si>
    <t>Каша молочная из риса и пшена с маслом (вязкая)</t>
  </si>
  <si>
    <t>200 / 10</t>
  </si>
  <si>
    <t xml:space="preserve">Какао Хрутка с молоком </t>
  </si>
  <si>
    <t>1009</t>
  </si>
  <si>
    <t>175</t>
  </si>
  <si>
    <t>1044</t>
  </si>
  <si>
    <t xml:space="preserve">Суп картофельный с макаронными изделиями и с зеленью </t>
  </si>
  <si>
    <t>Фрикаделька из птицы с соусом</t>
  </si>
  <si>
    <t>Пюре гороховое</t>
  </si>
  <si>
    <t>103</t>
  </si>
  <si>
    <t>297</t>
  </si>
  <si>
    <t>306</t>
  </si>
  <si>
    <t>Макароны отварные с сыром</t>
  </si>
  <si>
    <t>Рассольник ленинградский со сметаной и зеленью</t>
  </si>
  <si>
    <t>250/10/1</t>
  </si>
  <si>
    <t>Тефтели из говядины с соусом</t>
  </si>
  <si>
    <t>Напиток из плодов шиповника</t>
  </si>
  <si>
    <t>Хлеб пшеничный</t>
  </si>
  <si>
    <t>Хлеб ржаной</t>
  </si>
  <si>
    <t xml:space="preserve"> </t>
  </si>
  <si>
    <t>96</t>
  </si>
  <si>
    <t>279</t>
  </si>
  <si>
    <t>312</t>
  </si>
  <si>
    <t>388</t>
  </si>
  <si>
    <t>Плов из птицы</t>
  </si>
  <si>
    <t>Палочки из моркови</t>
  </si>
  <si>
    <t>Борщ с капустой и картофелем со сметаной и зеленью</t>
  </si>
  <si>
    <t>Гуляш из свинины</t>
  </si>
  <si>
    <t>Каша гречневая вязкая</t>
  </si>
  <si>
    <t>1092</t>
  </si>
  <si>
    <t>82</t>
  </si>
  <si>
    <t>260</t>
  </si>
  <si>
    <t>Бутерброд с ветчиной</t>
  </si>
  <si>
    <t>Каша молочная пшеная (вязкая) с маслом</t>
  </si>
  <si>
    <t>Какао Хрутка с молоком</t>
  </si>
  <si>
    <t>1006</t>
  </si>
  <si>
    <t>173</t>
  </si>
  <si>
    <t xml:space="preserve">Суп картофельный с горохом и с зеленью </t>
  </si>
  <si>
    <t>250 / 1</t>
  </si>
  <si>
    <t>Котлета рубленная из птицы с соусом</t>
  </si>
  <si>
    <t>Напиток из свежей ягод с яблоками</t>
  </si>
  <si>
    <t>102</t>
  </si>
  <si>
    <t>294</t>
  </si>
  <si>
    <t>Тефтели из птицы с соусом</t>
  </si>
  <si>
    <t xml:space="preserve">200 /10 </t>
  </si>
  <si>
    <t>1015</t>
  </si>
  <si>
    <t xml:space="preserve">Щи из свежей капусты с картофелем и сметаной с зеленью </t>
  </si>
  <si>
    <t>Напиток яблочный</t>
  </si>
  <si>
    <t>1028</t>
  </si>
  <si>
    <t>Чай с лимоном</t>
  </si>
  <si>
    <t>200 / 10 /5</t>
  </si>
  <si>
    <t>377</t>
  </si>
  <si>
    <t xml:space="preserve">Суп картофельный с рисовой крупой и зеленью </t>
  </si>
  <si>
    <t>101</t>
  </si>
  <si>
    <t>338</t>
  </si>
  <si>
    <t>1004</t>
  </si>
  <si>
    <t>304</t>
  </si>
  <si>
    <t>Бутерброд с маслом и сыром</t>
  </si>
  <si>
    <t>Каша молочная манная (жидкая) с маслом</t>
  </si>
  <si>
    <t>200 / 5</t>
  </si>
  <si>
    <t>1101</t>
  </si>
  <si>
    <t>Пюре картофельное</t>
  </si>
  <si>
    <t>Щи из свежей капусты с картофелеми сметаной с зеленью</t>
  </si>
  <si>
    <t>Плов</t>
  </si>
  <si>
    <t>Огурец соленый</t>
  </si>
  <si>
    <t>Бутерброд с маслом</t>
  </si>
  <si>
    <t>Макаронные изделия отварные</t>
  </si>
  <si>
    <t>Жаркое по-домашнему</t>
  </si>
  <si>
    <t>Кукуруза консервированная</t>
  </si>
  <si>
    <t>Рис отварной</t>
  </si>
  <si>
    <t>Базаева В.А.</t>
  </si>
  <si>
    <t>директор ООО "Кондитерское"</t>
  </si>
  <si>
    <t>январь</t>
  </si>
  <si>
    <t>Сосиска отварная с соусом</t>
  </si>
  <si>
    <t>Омлет натуральный</t>
  </si>
  <si>
    <t>Кукуруза консерввированная</t>
  </si>
  <si>
    <t>Птица, тушенная в соусе</t>
  </si>
  <si>
    <t>Фрукт свежий</t>
  </si>
  <si>
    <t xml:space="preserve">Запеканка из творога со сгущенным молоком </t>
  </si>
  <si>
    <t>200/10</t>
  </si>
  <si>
    <t>Рыба, тушенная в томате с овощами</t>
  </si>
  <si>
    <t>Картофель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</si>
</sst>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5" xfId="0" applyNumberFormat="1" applyFill="1" applyBorder="1" applyAlignment="1" applyProtection="1">
      <alignment horizontal="center" vertical="top"/>
      <protection locked="0"/>
    </xf>
    <xf numFmtId="49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5" xfId="0" applyNumberFormat="1" applyFill="1" applyBorder="1" applyAlignment="1" applyProtection="1">
      <alignment horizontal="center" vertical="top"/>
      <protection locked="0"/>
    </xf>
    <xf numFmtId="1" fontId="0" fillId="4" borderId="5" xfId="0" applyNumberFormat="1" applyFill="1" applyBorder="1" applyAlignment="1" applyProtection="1">
      <alignment horizontal="center" vertical="top"/>
      <protection locked="0"/>
    </xf>
    <xf numFmtId="1" fontId="0" fillId="4" borderId="4" xfId="0" applyNumberFormat="1" applyFill="1" applyBorder="1" applyAlignment="1" applyProtection="1">
      <alignment horizontal="center" vertical="top"/>
      <protection locked="0"/>
    </xf>
    <xf numFmtId="2" fontId="0" fillId="4" borderId="4" xfId="0" applyNumberFormat="1" applyFill="1" applyBorder="1" applyAlignment="1" applyProtection="1">
      <alignment horizontal="center" vertical="top"/>
      <protection locked="0"/>
    </xf>
    <xf numFmtId="2" fontId="0" fillId="4" borderId="23" xfId="0" applyNumberFormat="1" applyFill="1" applyBorder="1" applyAlignment="1" applyProtection="1">
      <alignment horizontal="center" vertical="top"/>
      <protection locked="0"/>
    </xf>
    <xf numFmtId="49" fontId="0" fillId="4" borderId="4" xfId="0" applyNumberForma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24" xfId="0" applyFont="1" applyFill="1" applyBorder="1" applyAlignment="1" applyProtection="1">
      <alignment wrapText="1"/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8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205" sqref="O205:P20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/>
      <c r="D1" s="77"/>
      <c r="E1" s="77"/>
      <c r="F1" s="12" t="s">
        <v>16</v>
      </c>
      <c r="G1" s="2" t="s">
        <v>17</v>
      </c>
      <c r="H1" s="78" t="s">
        <v>131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130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 t="s">
        <v>132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70" t="s">
        <v>133</v>
      </c>
      <c r="F6" s="58">
        <v>100</v>
      </c>
      <c r="G6" s="59">
        <v>5.72</v>
      </c>
      <c r="H6" s="59">
        <v>10.45</v>
      </c>
      <c r="I6" s="60">
        <v>2.8</v>
      </c>
      <c r="J6" s="58">
        <v>128</v>
      </c>
      <c r="K6" s="61" t="s">
        <v>43</v>
      </c>
      <c r="L6" s="40"/>
    </row>
    <row r="7" spans="1:12" ht="15" x14ac:dyDescent="0.25">
      <c r="A7" s="23"/>
      <c r="B7" s="15"/>
      <c r="C7" s="11"/>
      <c r="D7" s="6" t="s">
        <v>21</v>
      </c>
      <c r="E7" s="70" t="s">
        <v>39</v>
      </c>
      <c r="F7" s="58">
        <v>150</v>
      </c>
      <c r="G7" s="59">
        <v>5.0199999999999996</v>
      </c>
      <c r="H7" s="59">
        <v>4.09</v>
      </c>
      <c r="I7" s="60">
        <v>32.4</v>
      </c>
      <c r="J7" s="58">
        <v>187</v>
      </c>
      <c r="K7" s="61" t="s">
        <v>44</v>
      </c>
      <c r="L7" s="43"/>
    </row>
    <row r="8" spans="1:12" ht="15" x14ac:dyDescent="0.25">
      <c r="A8" s="23"/>
      <c r="B8" s="15"/>
      <c r="C8" s="11"/>
      <c r="D8" s="7" t="s">
        <v>22</v>
      </c>
      <c r="E8" s="71" t="s">
        <v>40</v>
      </c>
      <c r="F8" s="62" t="s">
        <v>42</v>
      </c>
      <c r="G8" s="63">
        <v>0.19</v>
      </c>
      <c r="H8" s="63">
        <v>0.04</v>
      </c>
      <c r="I8" s="64">
        <v>9.1199999999999992</v>
      </c>
      <c r="J8" s="62">
        <v>38</v>
      </c>
      <c r="K8" s="51" t="s">
        <v>45</v>
      </c>
      <c r="L8" s="43"/>
    </row>
    <row r="9" spans="1:12" ht="15" x14ac:dyDescent="0.25">
      <c r="A9" s="23"/>
      <c r="B9" s="15"/>
      <c r="C9" s="11"/>
      <c r="D9" s="7" t="s">
        <v>23</v>
      </c>
      <c r="E9" s="71" t="s">
        <v>41</v>
      </c>
      <c r="F9" s="62">
        <v>60</v>
      </c>
      <c r="G9" s="63">
        <v>4.8</v>
      </c>
      <c r="H9" s="63">
        <v>2</v>
      </c>
      <c r="I9" s="64">
        <v>30</v>
      </c>
      <c r="J9" s="62">
        <v>158</v>
      </c>
      <c r="K9" s="51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66"/>
      <c r="F10" s="43"/>
      <c r="G10" s="43"/>
      <c r="H10" s="43"/>
      <c r="I10" s="43"/>
      <c r="J10" s="43"/>
      <c r="K10" s="44"/>
      <c r="L10" s="43">
        <v>80</v>
      </c>
    </row>
    <row r="11" spans="1:12" ht="15" x14ac:dyDescent="0.25">
      <c r="A11" s="23"/>
      <c r="B11" s="15"/>
      <c r="C11" s="11"/>
      <c r="D11" s="6"/>
      <c r="E11" s="66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66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67"/>
      <c r="F13" s="82">
        <f>SUM(F6:F12)</f>
        <v>310</v>
      </c>
      <c r="G13" s="19">
        <f t="shared" ref="G13:J13" si="0">SUM(G6:G12)</f>
        <v>15.729999999999997</v>
      </c>
      <c r="H13" s="19">
        <f t="shared" si="0"/>
        <v>16.579999999999998</v>
      </c>
      <c r="I13" s="19">
        <f t="shared" si="0"/>
        <v>74.319999999999993</v>
      </c>
      <c r="J13" s="19">
        <f t="shared" si="0"/>
        <v>511</v>
      </c>
      <c r="K13" s="25"/>
      <c r="L13" s="19">
        <f t="shared" ref="L13" si="1">SUM(L6:L12)</f>
        <v>80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6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71" t="s">
        <v>47</v>
      </c>
      <c r="F15" s="55" t="s">
        <v>52</v>
      </c>
      <c r="G15" s="54">
        <v>7.87</v>
      </c>
      <c r="H15" s="54">
        <v>8.64</v>
      </c>
      <c r="I15" s="65">
        <v>15.41</v>
      </c>
      <c r="J15" s="55">
        <v>169</v>
      </c>
      <c r="K15" s="53" t="s">
        <v>53</v>
      </c>
      <c r="L15" s="43"/>
    </row>
    <row r="16" spans="1:12" ht="15" x14ac:dyDescent="0.25">
      <c r="A16" s="23"/>
      <c r="B16" s="15"/>
      <c r="C16" s="11"/>
      <c r="D16" s="7" t="s">
        <v>28</v>
      </c>
      <c r="E16" s="71" t="s">
        <v>48</v>
      </c>
      <c r="F16" s="62">
        <v>90</v>
      </c>
      <c r="G16" s="63">
        <v>9.9600000000000009</v>
      </c>
      <c r="H16" s="63">
        <v>7.85</v>
      </c>
      <c r="I16" s="64">
        <v>9.17</v>
      </c>
      <c r="J16" s="62">
        <v>217</v>
      </c>
      <c r="K16" s="51" t="s">
        <v>54</v>
      </c>
      <c r="L16" s="43"/>
    </row>
    <row r="17" spans="1:12" ht="15" x14ac:dyDescent="0.25">
      <c r="A17" s="23"/>
      <c r="B17" s="15"/>
      <c r="C17" s="11"/>
      <c r="D17" s="7" t="s">
        <v>29</v>
      </c>
      <c r="E17" s="71" t="s">
        <v>129</v>
      </c>
      <c r="F17" s="62">
        <v>150</v>
      </c>
      <c r="G17" s="63">
        <v>3.6</v>
      </c>
      <c r="H17" s="63">
        <v>5.1100000000000003</v>
      </c>
      <c r="I17" s="64">
        <v>35.15</v>
      </c>
      <c r="J17" s="62">
        <v>236</v>
      </c>
      <c r="K17" s="51" t="s">
        <v>116</v>
      </c>
      <c r="L17" s="43"/>
    </row>
    <row r="18" spans="1:12" ht="15" x14ac:dyDescent="0.25">
      <c r="A18" s="23"/>
      <c r="B18" s="15"/>
      <c r="C18" s="11"/>
      <c r="D18" s="7" t="s">
        <v>30</v>
      </c>
      <c r="E18" s="71" t="s">
        <v>49</v>
      </c>
      <c r="F18" s="62">
        <v>200</v>
      </c>
      <c r="G18" s="63">
        <v>0.06</v>
      </c>
      <c r="H18" s="63">
        <v>0.05</v>
      </c>
      <c r="I18" s="64">
        <v>10.42</v>
      </c>
      <c r="J18" s="62">
        <v>49</v>
      </c>
      <c r="K18" s="51" t="s">
        <v>56</v>
      </c>
      <c r="L18" s="43"/>
    </row>
    <row r="19" spans="1:12" ht="15" x14ac:dyDescent="0.25">
      <c r="A19" s="23"/>
      <c r="B19" s="15"/>
      <c r="C19" s="11"/>
      <c r="D19" s="7" t="s">
        <v>31</v>
      </c>
      <c r="E19" s="71" t="s">
        <v>50</v>
      </c>
      <c r="F19" s="62">
        <v>50</v>
      </c>
      <c r="G19" s="63">
        <v>4.18</v>
      </c>
      <c r="H19" s="63">
        <v>1.68</v>
      </c>
      <c r="I19" s="64">
        <v>28.09</v>
      </c>
      <c r="J19" s="62">
        <v>126</v>
      </c>
      <c r="K19" s="51" t="s">
        <v>57</v>
      </c>
      <c r="L19" s="43"/>
    </row>
    <row r="20" spans="1:12" ht="15" x14ac:dyDescent="0.25">
      <c r="A20" s="23"/>
      <c r="B20" s="15"/>
      <c r="C20" s="11"/>
      <c r="D20" s="7" t="s">
        <v>32</v>
      </c>
      <c r="E20" s="71" t="s">
        <v>51</v>
      </c>
      <c r="F20" s="62">
        <v>50</v>
      </c>
      <c r="G20" s="63">
        <v>3.75</v>
      </c>
      <c r="H20" s="63"/>
      <c r="I20" s="64">
        <v>16.25</v>
      </c>
      <c r="J20" s="62">
        <v>85</v>
      </c>
      <c r="K20" s="51" t="s">
        <v>58</v>
      </c>
      <c r="L20" s="43"/>
    </row>
    <row r="21" spans="1:12" ht="15" x14ac:dyDescent="0.25">
      <c r="A21" s="23"/>
      <c r="B21" s="15"/>
      <c r="C21" s="11"/>
      <c r="D21" s="6"/>
      <c r="E21" s="66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66"/>
      <c r="F22" s="43"/>
      <c r="G22" s="43"/>
      <c r="H22" s="43"/>
      <c r="I22" s="43"/>
      <c r="J22" s="43"/>
      <c r="K22" s="44"/>
      <c r="L22" s="43">
        <v>105</v>
      </c>
    </row>
    <row r="23" spans="1:12" ht="15" x14ac:dyDescent="0.25">
      <c r="A23" s="24"/>
      <c r="B23" s="17"/>
      <c r="C23" s="8"/>
      <c r="D23" s="18" t="s">
        <v>33</v>
      </c>
      <c r="E23" s="67"/>
      <c r="F23" s="19">
        <f>SUM(F14:F22)</f>
        <v>540</v>
      </c>
      <c r="G23" s="19">
        <f t="shared" ref="G23:J23" si="2">SUM(G14:G22)</f>
        <v>29.42</v>
      </c>
      <c r="H23" s="19">
        <f t="shared" si="2"/>
        <v>23.330000000000002</v>
      </c>
      <c r="I23" s="19">
        <f t="shared" si="2"/>
        <v>114.49</v>
      </c>
      <c r="J23" s="19">
        <f t="shared" si="2"/>
        <v>882</v>
      </c>
      <c r="K23" s="25"/>
      <c r="L23" s="19">
        <f t="shared" ref="L23" si="3">SUM(L14:L22)</f>
        <v>105</v>
      </c>
    </row>
    <row r="24" spans="1:12" ht="15" x14ac:dyDescent="0.2">
      <c r="A24" s="29">
        <f>A6</f>
        <v>1</v>
      </c>
      <c r="B24" s="30">
        <f>B6</f>
        <v>1</v>
      </c>
      <c r="C24" s="79" t="s">
        <v>4</v>
      </c>
      <c r="D24" s="80"/>
      <c r="E24" s="68"/>
      <c r="F24" s="32">
        <f>F13+F23</f>
        <v>850</v>
      </c>
      <c r="G24" s="32">
        <f t="shared" ref="G24:J24" si="4">G13+G23</f>
        <v>45.15</v>
      </c>
      <c r="H24" s="32">
        <f t="shared" si="4"/>
        <v>39.909999999999997</v>
      </c>
      <c r="I24" s="32">
        <f t="shared" si="4"/>
        <v>188.81</v>
      </c>
      <c r="J24" s="32">
        <f t="shared" si="4"/>
        <v>1393</v>
      </c>
      <c r="K24" s="32"/>
      <c r="L24" s="32">
        <f t="shared" ref="L24" si="5">L13+L23</f>
        <v>185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99</v>
      </c>
      <c r="F25" s="40">
        <v>90</v>
      </c>
      <c r="G25" s="40">
        <v>9.75</v>
      </c>
      <c r="H25" s="40">
        <v>8.07</v>
      </c>
      <c r="I25" s="40">
        <v>8.14</v>
      </c>
      <c r="J25" s="40">
        <v>147</v>
      </c>
      <c r="K25" s="41">
        <v>294</v>
      </c>
      <c r="L25" s="40"/>
    </row>
    <row r="26" spans="1:12" ht="15" x14ac:dyDescent="0.25">
      <c r="A26" s="14"/>
      <c r="B26" s="15"/>
      <c r="C26" s="11"/>
      <c r="D26" s="6" t="s">
        <v>21</v>
      </c>
      <c r="E26" s="66" t="s">
        <v>88</v>
      </c>
      <c r="F26" s="43">
        <v>150</v>
      </c>
      <c r="G26" s="43">
        <v>4.58</v>
      </c>
      <c r="H26" s="43">
        <v>5.46</v>
      </c>
      <c r="I26" s="43">
        <v>24.75</v>
      </c>
      <c r="J26" s="43">
        <v>166</v>
      </c>
      <c r="K26" s="44">
        <v>303</v>
      </c>
      <c r="L26" s="43"/>
    </row>
    <row r="27" spans="1:12" ht="25.5" x14ac:dyDescent="0.25">
      <c r="A27" s="14"/>
      <c r="B27" s="15"/>
      <c r="C27" s="11"/>
      <c r="D27" s="7" t="s">
        <v>22</v>
      </c>
      <c r="E27" s="66" t="s">
        <v>109</v>
      </c>
      <c r="F27" s="43" t="s">
        <v>110</v>
      </c>
      <c r="G27" s="43">
        <v>0.24</v>
      </c>
      <c r="H27" s="43">
        <v>0.05</v>
      </c>
      <c r="I27" s="43">
        <v>9.25</v>
      </c>
      <c r="J27" s="43">
        <v>38</v>
      </c>
      <c r="K27" s="44" t="s">
        <v>111</v>
      </c>
      <c r="L27" s="43"/>
    </row>
    <row r="28" spans="1:12" ht="15" x14ac:dyDescent="0.25">
      <c r="A28" s="14"/>
      <c r="B28" s="15"/>
      <c r="C28" s="11"/>
      <c r="D28" s="7" t="s">
        <v>23</v>
      </c>
      <c r="E28" s="66" t="s">
        <v>41</v>
      </c>
      <c r="F28" s="43">
        <v>60</v>
      </c>
      <c r="G28" s="43">
        <v>4.8</v>
      </c>
      <c r="H28" s="43">
        <v>2</v>
      </c>
      <c r="I28" s="43">
        <v>30</v>
      </c>
      <c r="J28" s="43">
        <v>158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66"/>
      <c r="F29" s="43"/>
      <c r="G29" s="43"/>
      <c r="H29" s="43"/>
      <c r="I29" s="43"/>
      <c r="J29" s="43"/>
      <c r="K29" s="44"/>
      <c r="L29" s="43">
        <v>80</v>
      </c>
    </row>
    <row r="30" spans="1:12" ht="15" x14ac:dyDescent="0.25">
      <c r="A30" s="14"/>
      <c r="B30" s="15"/>
      <c r="C30" s="11"/>
      <c r="D30" s="6"/>
      <c r="E30" s="66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66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67"/>
      <c r="F32" s="19">
        <f>SUM(F25:F31)</f>
        <v>300</v>
      </c>
      <c r="G32" s="19">
        <f t="shared" ref="G32" si="6">SUM(G25:G31)</f>
        <v>19.37</v>
      </c>
      <c r="H32" s="19">
        <f t="shared" ref="H32" si="7">SUM(H25:H31)</f>
        <v>15.580000000000002</v>
      </c>
      <c r="I32" s="19">
        <f t="shared" ref="I32" si="8">SUM(I25:I31)</f>
        <v>72.14</v>
      </c>
      <c r="J32" s="19">
        <f t="shared" ref="J32:L32" si="9">SUM(J25:J31)</f>
        <v>509</v>
      </c>
      <c r="K32" s="25"/>
      <c r="L32" s="19">
        <f t="shared" si="9"/>
        <v>80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6" t="s">
        <v>124</v>
      </c>
      <c r="F33" s="43">
        <v>60</v>
      </c>
      <c r="G33" s="43">
        <v>0.45</v>
      </c>
      <c r="H33" s="43">
        <v>0.05</v>
      </c>
      <c r="I33" s="43">
        <v>0.87</v>
      </c>
      <c r="J33" s="43">
        <v>6</v>
      </c>
      <c r="K33" s="44">
        <v>70</v>
      </c>
      <c r="L33" s="43"/>
    </row>
    <row r="34" spans="1:12" ht="25.5" x14ac:dyDescent="0.25">
      <c r="A34" s="14"/>
      <c r="B34" s="15"/>
      <c r="C34" s="11"/>
      <c r="D34" s="7" t="s">
        <v>27</v>
      </c>
      <c r="E34" s="66" t="s">
        <v>122</v>
      </c>
      <c r="F34" s="43" t="s">
        <v>74</v>
      </c>
      <c r="G34" s="43">
        <v>2.7</v>
      </c>
      <c r="H34" s="43">
        <v>6.99</v>
      </c>
      <c r="I34" s="43">
        <v>11.57</v>
      </c>
      <c r="J34" s="43">
        <v>108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66" t="s">
        <v>123</v>
      </c>
      <c r="F35" s="43">
        <v>210</v>
      </c>
      <c r="G35" s="43">
        <v>10.51</v>
      </c>
      <c r="H35" s="43">
        <v>21.47</v>
      </c>
      <c r="I35" s="43">
        <v>43.56</v>
      </c>
      <c r="J35" s="43">
        <v>410</v>
      </c>
      <c r="K35" s="44">
        <v>265</v>
      </c>
      <c r="L35" s="43"/>
    </row>
    <row r="36" spans="1:12" ht="15" x14ac:dyDescent="0.25">
      <c r="A36" s="14"/>
      <c r="B36" s="15"/>
      <c r="C36" s="11"/>
      <c r="D36" s="7" t="s">
        <v>29</v>
      </c>
      <c r="E36" s="66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66" t="s">
        <v>107</v>
      </c>
      <c r="F37" s="43">
        <v>200</v>
      </c>
      <c r="G37" s="43">
        <v>0.09</v>
      </c>
      <c r="H37" s="43">
        <v>0.09</v>
      </c>
      <c r="I37" s="43">
        <v>15.85</v>
      </c>
      <c r="J37" s="43">
        <v>65</v>
      </c>
      <c r="K37" s="44" t="s">
        <v>108</v>
      </c>
      <c r="L37" s="43"/>
    </row>
    <row r="38" spans="1:12" ht="15" x14ac:dyDescent="0.25">
      <c r="A38" s="14"/>
      <c r="B38" s="15"/>
      <c r="C38" s="11"/>
      <c r="D38" s="7" t="s">
        <v>31</v>
      </c>
      <c r="E38" s="66" t="s">
        <v>50</v>
      </c>
      <c r="F38" s="43">
        <v>50</v>
      </c>
      <c r="G38" s="43">
        <v>4.18</v>
      </c>
      <c r="H38" s="43">
        <v>1.68</v>
      </c>
      <c r="I38" s="43">
        <v>28.09</v>
      </c>
      <c r="J38" s="43">
        <v>126</v>
      </c>
      <c r="K38" s="44" t="s">
        <v>57</v>
      </c>
      <c r="L38" s="43"/>
    </row>
    <row r="39" spans="1:12" ht="15" x14ac:dyDescent="0.25">
      <c r="A39" s="14"/>
      <c r="B39" s="15"/>
      <c r="C39" s="11"/>
      <c r="D39" s="7" t="s">
        <v>32</v>
      </c>
      <c r="E39" s="66" t="s">
        <v>51</v>
      </c>
      <c r="F39" s="43">
        <v>50</v>
      </c>
      <c r="G39" s="43">
        <v>3.75</v>
      </c>
      <c r="H39" s="43"/>
      <c r="I39" s="43">
        <v>16.25</v>
      </c>
      <c r="J39" s="43">
        <v>85</v>
      </c>
      <c r="K39" s="44" t="s">
        <v>58</v>
      </c>
      <c r="L39" s="43"/>
    </row>
    <row r="40" spans="1:12" ht="15" x14ac:dyDescent="0.25">
      <c r="A40" s="14"/>
      <c r="B40" s="15"/>
      <c r="C40" s="11"/>
      <c r="D40" s="6"/>
      <c r="E40" s="66"/>
      <c r="F40" s="43"/>
      <c r="G40" s="43"/>
      <c r="H40" s="43"/>
      <c r="I40" s="43"/>
      <c r="J40" s="43"/>
      <c r="K40" s="44"/>
      <c r="L40" s="43">
        <v>105</v>
      </c>
    </row>
    <row r="41" spans="1:12" ht="15" x14ac:dyDescent="0.25">
      <c r="A41" s="14"/>
      <c r="B41" s="15"/>
      <c r="C41" s="11"/>
      <c r="D41" s="6"/>
      <c r="E41" s="66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67"/>
      <c r="F42" s="19">
        <f>SUM(F33:F41)</f>
        <v>570</v>
      </c>
      <c r="G42" s="19">
        <f t="shared" ref="G42" si="10">SUM(G33:G41)</f>
        <v>21.68</v>
      </c>
      <c r="H42" s="19">
        <f t="shared" ref="H42" si="11">SUM(H33:H41)</f>
        <v>30.279999999999998</v>
      </c>
      <c r="I42" s="19">
        <f t="shared" ref="I42" si="12">SUM(I33:I41)</f>
        <v>116.19</v>
      </c>
      <c r="J42" s="19">
        <f t="shared" ref="J42:L42" si="13">SUM(J33:J41)</f>
        <v>800</v>
      </c>
      <c r="K42" s="25"/>
      <c r="L42" s="19">
        <f t="shared" si="13"/>
        <v>105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68"/>
      <c r="F43" s="32">
        <f>F32+F42</f>
        <v>870</v>
      </c>
      <c r="G43" s="32">
        <f t="shared" ref="G43" si="14">G32+G42</f>
        <v>41.05</v>
      </c>
      <c r="H43" s="32">
        <f t="shared" ref="H43" si="15">H32+H42</f>
        <v>45.86</v>
      </c>
      <c r="I43" s="32">
        <f t="shared" ref="I43" si="16">I32+I42</f>
        <v>188.32999999999998</v>
      </c>
      <c r="J43" s="32">
        <f t="shared" ref="J43:L43" si="17">J32+J42</f>
        <v>1309</v>
      </c>
      <c r="K43" s="32"/>
      <c r="L43" s="32">
        <f t="shared" si="17"/>
        <v>185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70" t="s">
        <v>59</v>
      </c>
      <c r="F44" s="58">
        <v>50</v>
      </c>
      <c r="G44" s="59">
        <v>7.29</v>
      </c>
      <c r="H44" s="59">
        <v>5.09</v>
      </c>
      <c r="I44" s="60">
        <v>10.1</v>
      </c>
      <c r="J44" s="58">
        <v>115</v>
      </c>
      <c r="K44" s="61" t="s">
        <v>63</v>
      </c>
      <c r="L44" s="40"/>
    </row>
    <row r="45" spans="1:12" ht="15" x14ac:dyDescent="0.25">
      <c r="A45" s="23"/>
      <c r="B45" s="15"/>
      <c r="C45" s="11"/>
      <c r="D45" s="5" t="s">
        <v>21</v>
      </c>
      <c r="E45" s="70" t="s">
        <v>60</v>
      </c>
      <c r="F45" s="58" t="s">
        <v>61</v>
      </c>
      <c r="G45" s="59">
        <v>6.1</v>
      </c>
      <c r="H45" s="59">
        <v>12.1</v>
      </c>
      <c r="I45" s="60">
        <v>35</v>
      </c>
      <c r="J45" s="58">
        <v>273</v>
      </c>
      <c r="K45" s="61" t="s">
        <v>64</v>
      </c>
      <c r="L45" s="50"/>
    </row>
    <row r="46" spans="1:12" ht="15" x14ac:dyDescent="0.25">
      <c r="A46" s="23"/>
      <c r="B46" s="15"/>
      <c r="C46" s="11"/>
      <c r="D46" s="6"/>
      <c r="E46" s="70"/>
      <c r="F46" s="58"/>
      <c r="G46" s="63"/>
      <c r="H46" s="63"/>
      <c r="I46" s="64"/>
      <c r="J46" s="62"/>
      <c r="K46" s="51"/>
      <c r="L46" s="43"/>
    </row>
    <row r="47" spans="1:12" ht="15" x14ac:dyDescent="0.25">
      <c r="A47" s="23"/>
      <c r="B47" s="15"/>
      <c r="C47" s="11"/>
      <c r="D47" s="7" t="s">
        <v>22</v>
      </c>
      <c r="E47" s="71" t="s">
        <v>62</v>
      </c>
      <c r="F47" s="62">
        <v>200</v>
      </c>
      <c r="G47" s="63">
        <v>3.19</v>
      </c>
      <c r="H47" s="63">
        <v>3.19</v>
      </c>
      <c r="I47" s="64">
        <v>13.86</v>
      </c>
      <c r="J47" s="62">
        <v>97</v>
      </c>
      <c r="K47" s="51" t="s">
        <v>65</v>
      </c>
      <c r="L47" s="43"/>
    </row>
    <row r="48" spans="1:12" ht="15" x14ac:dyDescent="0.25">
      <c r="A48" s="23"/>
      <c r="B48" s="15"/>
      <c r="C48" s="11"/>
      <c r="D48" s="7" t="s">
        <v>23</v>
      </c>
      <c r="E48" s="71" t="s">
        <v>41</v>
      </c>
      <c r="F48" s="62">
        <v>40</v>
      </c>
      <c r="G48" s="63">
        <v>3.2</v>
      </c>
      <c r="H48" s="63">
        <v>1.33</v>
      </c>
      <c r="I48" s="64">
        <v>20</v>
      </c>
      <c r="J48" s="62">
        <v>105</v>
      </c>
      <c r="K48" s="51" t="s">
        <v>46</v>
      </c>
      <c r="L48" s="43"/>
    </row>
    <row r="49" spans="1:12" ht="15" x14ac:dyDescent="0.25">
      <c r="A49" s="23"/>
      <c r="B49" s="15"/>
      <c r="C49" s="11"/>
      <c r="D49" s="7" t="s">
        <v>24</v>
      </c>
      <c r="E49" s="66"/>
      <c r="F49" s="43"/>
      <c r="G49" s="43"/>
      <c r="H49" s="43"/>
      <c r="I49" s="43"/>
      <c r="J49" s="43"/>
      <c r="K49" s="44"/>
      <c r="L49" s="43">
        <v>80</v>
      </c>
    </row>
    <row r="50" spans="1:12" ht="15" x14ac:dyDescent="0.25">
      <c r="A50" s="23"/>
      <c r="B50" s="15"/>
      <c r="C50" s="11"/>
      <c r="D50" s="6"/>
      <c r="E50" s="66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66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33</v>
      </c>
      <c r="E52" s="67"/>
      <c r="F52" s="19">
        <f>SUM(F44:F51)</f>
        <v>290</v>
      </c>
      <c r="G52" s="19">
        <f t="shared" ref="G52" si="18">SUM(G44:G51)</f>
        <v>19.78</v>
      </c>
      <c r="H52" s="19">
        <f t="shared" ref="H52" si="19">SUM(H44:H51)</f>
        <v>21.71</v>
      </c>
      <c r="I52" s="19">
        <f t="shared" ref="I52" si="20">SUM(I44:I51)</f>
        <v>78.960000000000008</v>
      </c>
      <c r="J52" s="19">
        <f t="shared" ref="J52:L52" si="21">SUM(J44:J51)</f>
        <v>590</v>
      </c>
      <c r="K52" s="25"/>
      <c r="L52" s="19">
        <f t="shared" si="21"/>
        <v>80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66"/>
      <c r="F53" s="43"/>
      <c r="G53" s="43"/>
      <c r="H53" s="43"/>
      <c r="I53" s="43"/>
      <c r="J53" s="43"/>
      <c r="K53" s="44"/>
      <c r="L53" s="43"/>
    </row>
    <row r="54" spans="1:12" ht="26.25" x14ac:dyDescent="0.25">
      <c r="A54" s="23"/>
      <c r="B54" s="15"/>
      <c r="C54" s="11"/>
      <c r="D54" s="7" t="s">
        <v>27</v>
      </c>
      <c r="E54" s="71" t="s">
        <v>66</v>
      </c>
      <c r="F54" s="55" t="s">
        <v>52</v>
      </c>
      <c r="G54" s="54">
        <v>2.67</v>
      </c>
      <c r="H54" s="54">
        <v>2.58</v>
      </c>
      <c r="I54" s="65">
        <v>18.989999999999998</v>
      </c>
      <c r="J54" s="55">
        <v>110</v>
      </c>
      <c r="K54" s="53" t="s">
        <v>69</v>
      </c>
      <c r="L54" s="43"/>
    </row>
    <row r="55" spans="1:12" ht="15" x14ac:dyDescent="0.25">
      <c r="A55" s="23"/>
      <c r="B55" s="15"/>
      <c r="C55" s="11"/>
      <c r="D55" s="7" t="s">
        <v>28</v>
      </c>
      <c r="E55" s="71" t="s">
        <v>67</v>
      </c>
      <c r="F55" s="62">
        <v>90</v>
      </c>
      <c r="G55" s="63">
        <v>7.76</v>
      </c>
      <c r="H55" s="63">
        <v>3.85</v>
      </c>
      <c r="I55" s="64">
        <v>4.93</v>
      </c>
      <c r="J55" s="62">
        <v>85</v>
      </c>
      <c r="K55" s="51" t="s">
        <v>70</v>
      </c>
      <c r="L55" s="43"/>
    </row>
    <row r="56" spans="1:12" ht="15" x14ac:dyDescent="0.25">
      <c r="A56" s="23"/>
      <c r="B56" s="15"/>
      <c r="C56" s="11"/>
      <c r="D56" s="7" t="s">
        <v>29</v>
      </c>
      <c r="E56" s="71" t="s">
        <v>68</v>
      </c>
      <c r="F56" s="62">
        <v>150</v>
      </c>
      <c r="G56" s="63">
        <v>12.77</v>
      </c>
      <c r="H56" s="63">
        <v>5.19</v>
      </c>
      <c r="I56" s="64">
        <v>41.61</v>
      </c>
      <c r="J56" s="62">
        <v>264</v>
      </c>
      <c r="K56" s="51" t="s">
        <v>71</v>
      </c>
      <c r="L56" s="43"/>
    </row>
    <row r="57" spans="1:12" ht="15" x14ac:dyDescent="0.25">
      <c r="A57" s="23"/>
      <c r="B57" s="15"/>
      <c r="C57" s="11"/>
      <c r="D57" s="7" t="s">
        <v>30</v>
      </c>
      <c r="E57" s="71" t="s">
        <v>49</v>
      </c>
      <c r="F57" s="62">
        <v>200</v>
      </c>
      <c r="G57" s="63">
        <v>0.6</v>
      </c>
      <c r="H57" s="63">
        <v>0.05</v>
      </c>
      <c r="I57" s="64">
        <v>10.42</v>
      </c>
      <c r="J57" s="62">
        <v>52</v>
      </c>
      <c r="K57" s="51" t="s">
        <v>56</v>
      </c>
      <c r="L57" s="43"/>
    </row>
    <row r="58" spans="1:12" ht="15" x14ac:dyDescent="0.25">
      <c r="A58" s="23"/>
      <c r="B58" s="15"/>
      <c r="C58" s="11"/>
      <c r="D58" s="7" t="s">
        <v>31</v>
      </c>
      <c r="E58" s="71" t="s">
        <v>50</v>
      </c>
      <c r="F58" s="62">
        <v>50</v>
      </c>
      <c r="G58" s="63">
        <v>4.18</v>
      </c>
      <c r="H58" s="63">
        <v>1.68</v>
      </c>
      <c r="I58" s="64">
        <v>28.09</v>
      </c>
      <c r="J58" s="62">
        <v>126</v>
      </c>
      <c r="K58" s="51" t="s">
        <v>57</v>
      </c>
      <c r="L58" s="43"/>
    </row>
    <row r="59" spans="1:12" ht="15" x14ac:dyDescent="0.25">
      <c r="A59" s="23"/>
      <c r="B59" s="15"/>
      <c r="C59" s="11"/>
      <c r="D59" s="7" t="s">
        <v>32</v>
      </c>
      <c r="E59" s="71" t="s">
        <v>51</v>
      </c>
      <c r="F59" s="62">
        <v>50</v>
      </c>
      <c r="G59" s="63">
        <v>3.75</v>
      </c>
      <c r="H59" s="63"/>
      <c r="I59" s="64">
        <v>16.25</v>
      </c>
      <c r="J59" s="62">
        <v>85</v>
      </c>
      <c r="K59" s="51" t="s">
        <v>58</v>
      </c>
      <c r="L59" s="43"/>
    </row>
    <row r="60" spans="1:12" ht="15" x14ac:dyDescent="0.25">
      <c r="A60" s="23"/>
      <c r="B60" s="15"/>
      <c r="C60" s="11"/>
      <c r="D60" s="6"/>
      <c r="E60" s="66"/>
      <c r="F60" s="43"/>
      <c r="G60" s="43"/>
      <c r="H60" s="43"/>
      <c r="I60" s="43"/>
      <c r="J60" s="43"/>
      <c r="K60" s="44"/>
      <c r="L60" s="43">
        <v>105</v>
      </c>
    </row>
    <row r="61" spans="1:12" ht="15" x14ac:dyDescent="0.25">
      <c r="A61" s="23"/>
      <c r="B61" s="15"/>
      <c r="C61" s="11"/>
      <c r="D61" s="6"/>
      <c r="E61" s="66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67"/>
      <c r="F62" s="19">
        <f>SUM(F53:F61)</f>
        <v>540</v>
      </c>
      <c r="G62" s="19">
        <f t="shared" ref="G62" si="22">SUM(G53:G61)</f>
        <v>31.73</v>
      </c>
      <c r="H62" s="19">
        <f t="shared" ref="H62" si="23">SUM(H53:H61)</f>
        <v>13.350000000000001</v>
      </c>
      <c r="I62" s="19">
        <f t="shared" ref="I62" si="24">SUM(I53:I61)</f>
        <v>120.29</v>
      </c>
      <c r="J62" s="19">
        <f t="shared" ref="J62:L62" si="25">SUM(J53:J61)</f>
        <v>722</v>
      </c>
      <c r="K62" s="25"/>
      <c r="L62" s="19">
        <f t="shared" si="25"/>
        <v>105</v>
      </c>
    </row>
    <row r="63" spans="1:12" ht="15.75" customHeight="1" thickBot="1" x14ac:dyDescent="0.25">
      <c r="A63" s="29">
        <f>A44</f>
        <v>1</v>
      </c>
      <c r="B63" s="30">
        <f>B44</f>
        <v>3</v>
      </c>
      <c r="C63" s="79" t="s">
        <v>4</v>
      </c>
      <c r="D63" s="80"/>
      <c r="E63" s="68"/>
      <c r="F63" s="32">
        <f>F52+F62</f>
        <v>830</v>
      </c>
      <c r="G63" s="32">
        <f t="shared" ref="G63" si="26">G52+G62</f>
        <v>51.510000000000005</v>
      </c>
      <c r="H63" s="32">
        <f t="shared" ref="H63" si="27">H52+H62</f>
        <v>35.06</v>
      </c>
      <c r="I63" s="32">
        <f t="shared" ref="I63" si="28">I52+I62</f>
        <v>199.25</v>
      </c>
      <c r="J63" s="32">
        <f t="shared" ref="J63:L63" si="29">J52+J62</f>
        <v>1312</v>
      </c>
      <c r="K63" s="32"/>
      <c r="L63" s="32">
        <f t="shared" si="29"/>
        <v>185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5"/>
      <c r="E64" s="71"/>
      <c r="F64" s="55"/>
      <c r="G64" s="54"/>
      <c r="H64" s="54"/>
      <c r="I64" s="54"/>
      <c r="J64" s="55"/>
      <c r="K64" s="41"/>
      <c r="L64" s="40"/>
    </row>
    <row r="65" spans="1:12" ht="15.75" thickBot="1" x14ac:dyDescent="0.3">
      <c r="A65" s="23"/>
      <c r="B65" s="15"/>
      <c r="C65" s="11"/>
      <c r="D65" s="6" t="s">
        <v>21</v>
      </c>
      <c r="E65" s="71" t="s">
        <v>134</v>
      </c>
      <c r="F65" s="55">
        <v>100</v>
      </c>
      <c r="G65" s="54">
        <v>9.7899999999999991</v>
      </c>
      <c r="H65" s="54">
        <v>14.3</v>
      </c>
      <c r="I65" s="54">
        <v>10.56</v>
      </c>
      <c r="J65" s="55">
        <v>150</v>
      </c>
      <c r="K65" s="41">
        <v>210</v>
      </c>
      <c r="L65" s="43"/>
    </row>
    <row r="66" spans="1:12" ht="15" x14ac:dyDescent="0.25">
      <c r="A66" s="23"/>
      <c r="B66" s="15"/>
      <c r="C66" s="11"/>
      <c r="D66" s="6" t="s">
        <v>21</v>
      </c>
      <c r="E66" s="71" t="s">
        <v>72</v>
      </c>
      <c r="F66" s="55">
        <v>135</v>
      </c>
      <c r="G66" s="54">
        <v>6.59</v>
      </c>
      <c r="H66" s="54">
        <v>6.17</v>
      </c>
      <c r="I66" s="54">
        <v>26.68</v>
      </c>
      <c r="J66" s="55">
        <v>189</v>
      </c>
      <c r="K66" s="41">
        <v>204</v>
      </c>
      <c r="L66" s="43"/>
    </row>
    <row r="67" spans="1:12" ht="15" x14ac:dyDescent="0.25">
      <c r="A67" s="23"/>
      <c r="B67" s="15"/>
      <c r="C67" s="11"/>
      <c r="D67" s="7" t="s">
        <v>22</v>
      </c>
      <c r="E67" s="72" t="s">
        <v>40</v>
      </c>
      <c r="F67" s="57" t="s">
        <v>61</v>
      </c>
      <c r="G67" s="56">
        <v>0.19</v>
      </c>
      <c r="H67" s="56">
        <v>0.04</v>
      </c>
      <c r="I67" s="56">
        <v>9.1199999999999992</v>
      </c>
      <c r="J67" s="57">
        <v>38</v>
      </c>
      <c r="K67" s="52" t="s">
        <v>45</v>
      </c>
      <c r="L67" s="43"/>
    </row>
    <row r="68" spans="1:12" ht="15" x14ac:dyDescent="0.25">
      <c r="A68" s="23"/>
      <c r="B68" s="15"/>
      <c r="C68" s="11"/>
      <c r="D68" s="7" t="s">
        <v>23</v>
      </c>
      <c r="E68" s="73" t="s">
        <v>41</v>
      </c>
      <c r="F68" s="55">
        <v>60</v>
      </c>
      <c r="G68" s="54">
        <v>4.8</v>
      </c>
      <c r="H68" s="54">
        <v>2</v>
      </c>
      <c r="I68" s="54">
        <v>30</v>
      </c>
      <c r="J68" s="55">
        <v>158</v>
      </c>
      <c r="K68" s="53" t="s">
        <v>46</v>
      </c>
      <c r="L68" s="43"/>
    </row>
    <row r="69" spans="1:12" ht="15" x14ac:dyDescent="0.25">
      <c r="A69" s="23"/>
      <c r="B69" s="15"/>
      <c r="C69" s="11"/>
      <c r="D69" s="7" t="s">
        <v>24</v>
      </c>
      <c r="E69" s="66"/>
      <c r="F69" s="43"/>
      <c r="G69" s="43"/>
      <c r="H69" s="43"/>
      <c r="I69" s="43"/>
      <c r="J69" s="43"/>
      <c r="K69" s="44"/>
      <c r="L69" s="43">
        <v>80</v>
      </c>
    </row>
    <row r="70" spans="1:12" ht="15" x14ac:dyDescent="0.25">
      <c r="A70" s="23"/>
      <c r="B70" s="15"/>
      <c r="C70" s="11"/>
      <c r="D70" s="6"/>
      <c r="E70" s="66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/>
      <c r="E71" s="66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33</v>
      </c>
      <c r="E72" s="67"/>
      <c r="F72" s="19">
        <f>SUM(F64:F71)</f>
        <v>295</v>
      </c>
      <c r="G72" s="19">
        <f t="shared" ref="G72" si="30">SUM(G64:G71)</f>
        <v>21.37</v>
      </c>
      <c r="H72" s="19">
        <f t="shared" ref="H72" si="31">SUM(H64:H71)</f>
        <v>22.509999999999998</v>
      </c>
      <c r="I72" s="19">
        <f t="shared" ref="I72" si="32">SUM(I64:I71)</f>
        <v>76.36</v>
      </c>
      <c r="J72" s="19">
        <f t="shared" ref="J72:L72" si="33">SUM(J64:J71)</f>
        <v>535</v>
      </c>
      <c r="K72" s="25"/>
      <c r="L72" s="19">
        <f t="shared" si="33"/>
        <v>80</v>
      </c>
    </row>
    <row r="73" spans="1:12" ht="15" x14ac:dyDescent="0.25">
      <c r="A73" s="26">
        <f>A64</f>
        <v>1</v>
      </c>
      <c r="B73" s="13">
        <f>B64</f>
        <v>4</v>
      </c>
      <c r="C73" s="10" t="s">
        <v>25</v>
      </c>
      <c r="D73" s="7" t="s">
        <v>26</v>
      </c>
      <c r="E73" s="66" t="s">
        <v>85</v>
      </c>
      <c r="F73" s="43">
        <v>60</v>
      </c>
      <c r="G73" s="43">
        <v>0.73</v>
      </c>
      <c r="H73" s="43">
        <v>0.05</v>
      </c>
      <c r="I73" s="43">
        <v>3.93</v>
      </c>
      <c r="J73" s="43">
        <v>19</v>
      </c>
      <c r="K73" s="44" t="s">
        <v>89</v>
      </c>
      <c r="L73" s="43"/>
    </row>
    <row r="74" spans="1:12" ht="15" x14ac:dyDescent="0.25">
      <c r="A74" s="23"/>
      <c r="B74" s="15"/>
      <c r="C74" s="11"/>
      <c r="D74" s="7" t="s">
        <v>27</v>
      </c>
      <c r="E74" s="66" t="s">
        <v>73</v>
      </c>
      <c r="F74" s="43" t="s">
        <v>74</v>
      </c>
      <c r="G74" s="43">
        <v>2.44</v>
      </c>
      <c r="H74" s="43">
        <v>6.51</v>
      </c>
      <c r="I74" s="43">
        <v>20.95</v>
      </c>
      <c r="J74" s="43">
        <v>145</v>
      </c>
      <c r="K74" s="44" t="s">
        <v>80</v>
      </c>
      <c r="L74" s="43"/>
    </row>
    <row r="75" spans="1:12" ht="15" x14ac:dyDescent="0.25">
      <c r="A75" s="23"/>
      <c r="B75" s="15"/>
      <c r="C75" s="11"/>
      <c r="D75" s="7" t="s">
        <v>28</v>
      </c>
      <c r="E75" s="66" t="s">
        <v>75</v>
      </c>
      <c r="F75" s="43">
        <v>90</v>
      </c>
      <c r="G75" s="43">
        <v>6.63</v>
      </c>
      <c r="H75" s="43">
        <v>9.57</v>
      </c>
      <c r="I75" s="43">
        <v>8.16</v>
      </c>
      <c r="J75" s="43">
        <v>185</v>
      </c>
      <c r="K75" s="44" t="s">
        <v>81</v>
      </c>
      <c r="L75" s="43"/>
    </row>
    <row r="76" spans="1:12" ht="15" x14ac:dyDescent="0.25">
      <c r="A76" s="23"/>
      <c r="B76" s="15"/>
      <c r="C76" s="11"/>
      <c r="D76" s="7" t="s">
        <v>29</v>
      </c>
      <c r="E76" s="66" t="s">
        <v>121</v>
      </c>
      <c r="F76" s="43">
        <v>150</v>
      </c>
      <c r="G76" s="43">
        <v>3.07</v>
      </c>
      <c r="H76" s="43">
        <v>4.7300000000000004</v>
      </c>
      <c r="I76" s="43">
        <v>20.07</v>
      </c>
      <c r="J76" s="43">
        <v>135</v>
      </c>
      <c r="K76" s="44" t="s">
        <v>82</v>
      </c>
      <c r="L76" s="43"/>
    </row>
    <row r="77" spans="1:12" ht="15" x14ac:dyDescent="0.25">
      <c r="A77" s="23"/>
      <c r="B77" s="15"/>
      <c r="C77" s="11"/>
      <c r="D77" s="7" t="s">
        <v>30</v>
      </c>
      <c r="E77" s="66" t="s">
        <v>76</v>
      </c>
      <c r="F77" s="43">
        <v>200</v>
      </c>
      <c r="G77" s="43">
        <v>0.64</v>
      </c>
      <c r="H77" s="43"/>
      <c r="I77" s="43">
        <v>33.229999999999997</v>
      </c>
      <c r="J77" s="43">
        <v>142</v>
      </c>
      <c r="K77" s="44" t="s">
        <v>83</v>
      </c>
      <c r="L77" s="43"/>
    </row>
    <row r="78" spans="1:12" ht="15" x14ac:dyDescent="0.25">
      <c r="A78" s="23"/>
      <c r="B78" s="15"/>
      <c r="C78" s="11"/>
      <c r="D78" s="7" t="s">
        <v>31</v>
      </c>
      <c r="E78" s="66" t="s">
        <v>77</v>
      </c>
      <c r="F78" s="43">
        <v>50</v>
      </c>
      <c r="G78" s="43">
        <v>4.18</v>
      </c>
      <c r="H78" s="43">
        <v>1.68</v>
      </c>
      <c r="I78" s="43">
        <v>28.09</v>
      </c>
      <c r="J78" s="43">
        <v>126</v>
      </c>
      <c r="K78" s="44" t="s">
        <v>57</v>
      </c>
      <c r="L78" s="43"/>
    </row>
    <row r="79" spans="1:12" ht="15" x14ac:dyDescent="0.25">
      <c r="A79" s="23"/>
      <c r="B79" s="15"/>
      <c r="C79" s="11"/>
      <c r="D79" s="7" t="s">
        <v>32</v>
      </c>
      <c r="E79" s="66" t="s">
        <v>78</v>
      </c>
      <c r="F79" s="43">
        <v>50</v>
      </c>
      <c r="G79" s="43">
        <v>3.75</v>
      </c>
      <c r="H79" s="43" t="s">
        <v>79</v>
      </c>
      <c r="I79" s="43">
        <v>16.25</v>
      </c>
      <c r="J79" s="43">
        <v>85</v>
      </c>
      <c r="K79" s="44" t="s">
        <v>58</v>
      </c>
      <c r="L79" s="43"/>
    </row>
    <row r="80" spans="1:12" ht="15" x14ac:dyDescent="0.25">
      <c r="A80" s="23"/>
      <c r="B80" s="15"/>
      <c r="C80" s="11"/>
      <c r="D80" s="6"/>
      <c r="E80" s="66"/>
      <c r="F80" s="43"/>
      <c r="G80" s="43"/>
      <c r="H80" s="43"/>
      <c r="I80" s="43"/>
      <c r="J80" s="43"/>
      <c r="K80" s="44"/>
      <c r="L80" s="43">
        <v>105</v>
      </c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33</v>
      </c>
      <c r="E82" s="9"/>
      <c r="F82" s="19">
        <f>SUM(F73:F81)</f>
        <v>600</v>
      </c>
      <c r="G82" s="19">
        <f t="shared" ref="G82" si="34">SUM(G73:G81)</f>
        <v>21.44</v>
      </c>
      <c r="H82" s="19">
        <f t="shared" ref="H82" si="35">SUM(H73:H81)</f>
        <v>22.54</v>
      </c>
      <c r="I82" s="19">
        <f t="shared" ref="I82" si="36">SUM(I73:I81)</f>
        <v>130.68</v>
      </c>
      <c r="J82" s="19">
        <f t="shared" ref="J82:L82" si="37">SUM(J73:J81)</f>
        <v>837</v>
      </c>
      <c r="K82" s="25"/>
      <c r="L82" s="19">
        <f t="shared" si="37"/>
        <v>105</v>
      </c>
    </row>
    <row r="83" spans="1:12" ht="15.75" customHeight="1" x14ac:dyDescent="0.2">
      <c r="A83" s="29">
        <f>A64</f>
        <v>1</v>
      </c>
      <c r="B83" s="30">
        <f>B64</f>
        <v>4</v>
      </c>
      <c r="C83" s="79" t="s">
        <v>4</v>
      </c>
      <c r="D83" s="80"/>
      <c r="E83" s="31"/>
      <c r="F83" s="32">
        <f>F72+F82</f>
        <v>895</v>
      </c>
      <c r="G83" s="32">
        <f t="shared" ref="G83" si="38">G72+G82</f>
        <v>42.81</v>
      </c>
      <c r="H83" s="32">
        <f t="shared" ref="H83" si="39">H72+H82</f>
        <v>45.05</v>
      </c>
      <c r="I83" s="32">
        <f t="shared" ref="I83" si="40">I72+I82</f>
        <v>207.04000000000002</v>
      </c>
      <c r="J83" s="32">
        <f t="shared" ref="J83:L83" si="41">J72+J82</f>
        <v>1372</v>
      </c>
      <c r="K83" s="32"/>
      <c r="L83" s="32">
        <f t="shared" si="41"/>
        <v>185</v>
      </c>
    </row>
    <row r="84" spans="1:12" ht="15.75" thickBot="1" x14ac:dyDescent="0.3">
      <c r="A84" s="20">
        <v>1</v>
      </c>
      <c r="B84" s="21">
        <v>5</v>
      </c>
      <c r="C84" s="22" t="s">
        <v>20</v>
      </c>
      <c r="D84" s="5" t="s">
        <v>26</v>
      </c>
      <c r="E84" s="39" t="s">
        <v>125</v>
      </c>
      <c r="F84" s="40">
        <v>40</v>
      </c>
      <c r="G84" s="40">
        <v>2.46</v>
      </c>
      <c r="H84" s="40">
        <v>7.29</v>
      </c>
      <c r="I84" s="40">
        <v>10.19</v>
      </c>
      <c r="J84" s="40">
        <v>116</v>
      </c>
      <c r="K84" s="41">
        <v>1</v>
      </c>
      <c r="L84" s="40"/>
    </row>
    <row r="85" spans="1:12" ht="15" x14ac:dyDescent="0.25">
      <c r="A85" s="23"/>
      <c r="B85" s="15"/>
      <c r="C85" s="11"/>
      <c r="D85" s="6" t="s">
        <v>21</v>
      </c>
      <c r="E85" s="39" t="s">
        <v>84</v>
      </c>
      <c r="F85" s="40">
        <v>210</v>
      </c>
      <c r="G85" s="40">
        <v>12.15</v>
      </c>
      <c r="H85" s="40">
        <v>10.85</v>
      </c>
      <c r="I85" s="40">
        <v>43.57</v>
      </c>
      <c r="J85" s="40">
        <v>321</v>
      </c>
      <c r="K85" s="41">
        <v>291</v>
      </c>
      <c r="L85" s="43"/>
    </row>
    <row r="86" spans="1:12" ht="15" x14ac:dyDescent="0.25">
      <c r="A86" s="23"/>
      <c r="B86" s="15"/>
      <c r="C86" s="11"/>
      <c r="D86" s="7" t="s">
        <v>22</v>
      </c>
      <c r="E86" s="42" t="s">
        <v>40</v>
      </c>
      <c r="F86" s="43" t="s">
        <v>61</v>
      </c>
      <c r="G86" s="43">
        <v>0.19</v>
      </c>
      <c r="H86" s="43">
        <v>0.04</v>
      </c>
      <c r="I86" s="43">
        <v>9.1199999999999992</v>
      </c>
      <c r="J86" s="43">
        <v>38</v>
      </c>
      <c r="K86" s="44" t="s">
        <v>45</v>
      </c>
      <c r="L86" s="43"/>
    </row>
    <row r="87" spans="1:12" ht="15" x14ac:dyDescent="0.25">
      <c r="A87" s="23"/>
      <c r="B87" s="15"/>
      <c r="C87" s="11"/>
      <c r="D87" s="7" t="s">
        <v>23</v>
      </c>
      <c r="E87" s="42" t="s">
        <v>41</v>
      </c>
      <c r="F87" s="43">
        <v>40</v>
      </c>
      <c r="G87" s="43">
        <v>3.2</v>
      </c>
      <c r="H87" s="43">
        <v>1.33</v>
      </c>
      <c r="I87" s="43">
        <v>20</v>
      </c>
      <c r="J87" s="43">
        <v>105</v>
      </c>
      <c r="K87" s="44" t="s">
        <v>46</v>
      </c>
      <c r="L87" s="43"/>
    </row>
    <row r="88" spans="1:12" ht="15" x14ac:dyDescent="0.25">
      <c r="A88" s="23"/>
      <c r="B88" s="15"/>
      <c r="C88" s="11"/>
      <c r="D88" s="7" t="s">
        <v>24</v>
      </c>
      <c r="E88" s="42"/>
      <c r="F88" s="43"/>
      <c r="G88" s="43"/>
      <c r="H88" s="43"/>
      <c r="I88" s="43"/>
      <c r="J88" s="43"/>
      <c r="K88" s="44"/>
      <c r="L88" s="43">
        <v>80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33</v>
      </c>
      <c r="E91" s="9"/>
      <c r="F91" s="19">
        <f>SUM(F84:F90)</f>
        <v>290</v>
      </c>
      <c r="G91" s="19">
        <f t="shared" ref="G91" si="42">SUM(G84:G90)</f>
        <v>18</v>
      </c>
      <c r="H91" s="19">
        <f t="shared" ref="H91" si="43">SUM(H84:H90)</f>
        <v>19.509999999999998</v>
      </c>
      <c r="I91" s="19">
        <f t="shared" ref="I91" si="44">SUM(I84:I90)</f>
        <v>82.88</v>
      </c>
      <c r="J91" s="19">
        <f t="shared" ref="J91:L91" si="45">SUM(J84:J90)</f>
        <v>580</v>
      </c>
      <c r="K91" s="25"/>
      <c r="L91" s="19">
        <f t="shared" si="45"/>
        <v>80</v>
      </c>
    </row>
    <row r="92" spans="1:12" ht="15" x14ac:dyDescent="0.25">
      <c r="A92" s="26">
        <f>A84</f>
        <v>1</v>
      </c>
      <c r="B92" s="13">
        <f>B84</f>
        <v>5</v>
      </c>
      <c r="C92" s="10" t="s">
        <v>25</v>
      </c>
      <c r="D92" s="7" t="s">
        <v>26</v>
      </c>
      <c r="E92" s="42" t="s">
        <v>135</v>
      </c>
      <c r="F92" s="43">
        <v>60</v>
      </c>
      <c r="G92" s="43">
        <v>1.24</v>
      </c>
      <c r="H92" s="43">
        <v>0.22</v>
      </c>
      <c r="I92" s="43">
        <v>6.12</v>
      </c>
      <c r="J92" s="43">
        <v>32</v>
      </c>
      <c r="K92" s="44">
        <v>1041</v>
      </c>
      <c r="L92" s="43"/>
    </row>
    <row r="93" spans="1:12" ht="15" x14ac:dyDescent="0.25">
      <c r="A93" s="23"/>
      <c r="B93" s="15"/>
      <c r="C93" s="11"/>
      <c r="D93" s="7" t="s">
        <v>27</v>
      </c>
      <c r="E93" s="42" t="s">
        <v>86</v>
      </c>
      <c r="F93" s="43" t="s">
        <v>74</v>
      </c>
      <c r="G93" s="43">
        <v>2.1800000000000002</v>
      </c>
      <c r="H93" s="43">
        <v>6.3</v>
      </c>
      <c r="I93" s="43">
        <v>15.93</v>
      </c>
      <c r="J93" s="43">
        <v>126</v>
      </c>
      <c r="K93" s="44" t="s">
        <v>90</v>
      </c>
      <c r="L93" s="43"/>
    </row>
    <row r="94" spans="1:12" ht="15" x14ac:dyDescent="0.25">
      <c r="A94" s="23"/>
      <c r="B94" s="15"/>
      <c r="C94" s="11"/>
      <c r="D94" s="7" t="s">
        <v>28</v>
      </c>
      <c r="E94" s="42" t="s">
        <v>87</v>
      </c>
      <c r="F94" s="43">
        <v>90</v>
      </c>
      <c r="G94" s="43">
        <v>6.53</v>
      </c>
      <c r="H94" s="43">
        <v>16.559999999999999</v>
      </c>
      <c r="I94" s="43">
        <v>3.16</v>
      </c>
      <c r="J94" s="43">
        <v>188</v>
      </c>
      <c r="K94" s="44" t="s">
        <v>91</v>
      </c>
      <c r="L94" s="43"/>
    </row>
    <row r="95" spans="1:12" ht="15" x14ac:dyDescent="0.25">
      <c r="A95" s="23"/>
      <c r="B95" s="15"/>
      <c r="C95" s="11"/>
      <c r="D95" s="7" t="s">
        <v>29</v>
      </c>
      <c r="E95" s="42" t="s">
        <v>88</v>
      </c>
      <c r="F95" s="43">
        <v>150</v>
      </c>
      <c r="G95" s="43">
        <v>4.58</v>
      </c>
      <c r="H95" s="43">
        <v>5.46</v>
      </c>
      <c r="I95" s="43">
        <v>24.75</v>
      </c>
      <c r="J95" s="43">
        <v>166</v>
      </c>
      <c r="K95" s="44" t="s">
        <v>55</v>
      </c>
      <c r="L95" s="43"/>
    </row>
    <row r="96" spans="1:12" ht="15" x14ac:dyDescent="0.25">
      <c r="A96" s="23"/>
      <c r="B96" s="15"/>
      <c r="C96" s="11"/>
      <c r="D96" s="7" t="s">
        <v>30</v>
      </c>
      <c r="E96" s="42" t="s">
        <v>49</v>
      </c>
      <c r="F96" s="43">
        <v>200</v>
      </c>
      <c r="G96" s="43">
        <v>0.06</v>
      </c>
      <c r="H96" s="43">
        <v>0.05</v>
      </c>
      <c r="I96" s="43">
        <v>10.42</v>
      </c>
      <c r="J96" s="43">
        <v>52</v>
      </c>
      <c r="K96" s="44" t="s">
        <v>56</v>
      </c>
      <c r="L96" s="43"/>
    </row>
    <row r="97" spans="1:12" ht="15" x14ac:dyDescent="0.25">
      <c r="A97" s="23"/>
      <c r="B97" s="15"/>
      <c r="C97" s="11"/>
      <c r="D97" s="7" t="s">
        <v>31</v>
      </c>
      <c r="E97" s="42" t="s">
        <v>50</v>
      </c>
      <c r="F97" s="43">
        <v>50</v>
      </c>
      <c r="G97" s="43">
        <v>4.18</v>
      </c>
      <c r="H97" s="43">
        <v>1.68</v>
      </c>
      <c r="I97" s="43">
        <v>28.09</v>
      </c>
      <c r="J97" s="43">
        <v>126</v>
      </c>
      <c r="K97" s="44" t="s">
        <v>57</v>
      </c>
      <c r="L97" s="43"/>
    </row>
    <row r="98" spans="1:12" ht="15" x14ac:dyDescent="0.25">
      <c r="A98" s="23"/>
      <c r="B98" s="15"/>
      <c r="C98" s="11"/>
      <c r="D98" s="7" t="s">
        <v>32</v>
      </c>
      <c r="E98" s="42" t="s">
        <v>51</v>
      </c>
      <c r="F98" s="43">
        <v>50</v>
      </c>
      <c r="G98" s="43">
        <v>3.75</v>
      </c>
      <c r="H98" s="43"/>
      <c r="I98" s="43">
        <v>16.25</v>
      </c>
      <c r="J98" s="43">
        <v>85</v>
      </c>
      <c r="K98" s="44" t="s">
        <v>58</v>
      </c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>
        <v>105</v>
      </c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SUM(F92:F100)</f>
        <v>600</v>
      </c>
      <c r="G101" s="19">
        <f t="shared" ref="G101" si="46">SUM(G92:G100)</f>
        <v>22.52</v>
      </c>
      <c r="H101" s="19">
        <f t="shared" ref="H101" si="47">SUM(H92:H100)</f>
        <v>30.27</v>
      </c>
      <c r="I101" s="19">
        <f t="shared" ref="I101" si="48">SUM(I92:I100)</f>
        <v>104.72</v>
      </c>
      <c r="J101" s="19">
        <f t="shared" ref="J101:L101" si="49">SUM(J92:J100)</f>
        <v>775</v>
      </c>
      <c r="K101" s="25"/>
      <c r="L101" s="19">
        <f t="shared" si="49"/>
        <v>105</v>
      </c>
    </row>
    <row r="102" spans="1:12" ht="15.75" customHeight="1" thickBot="1" x14ac:dyDescent="0.25">
      <c r="A102" s="29">
        <f>A84</f>
        <v>1</v>
      </c>
      <c r="B102" s="30">
        <f>B84</f>
        <v>5</v>
      </c>
      <c r="C102" s="79" t="s">
        <v>4</v>
      </c>
      <c r="D102" s="80"/>
      <c r="E102" s="31"/>
      <c r="F102" s="32">
        <f>F91+F101</f>
        <v>890</v>
      </c>
      <c r="G102" s="32">
        <f t="shared" ref="G102" si="50">G91+G101</f>
        <v>40.519999999999996</v>
      </c>
      <c r="H102" s="32">
        <f t="shared" ref="H102" si="51">H91+H101</f>
        <v>49.78</v>
      </c>
      <c r="I102" s="32">
        <f t="shared" ref="I102" si="52">I91+I101</f>
        <v>187.6</v>
      </c>
      <c r="J102" s="32">
        <f t="shared" ref="J102:L102" si="53">J91+J101</f>
        <v>1355</v>
      </c>
      <c r="K102" s="32"/>
      <c r="L102" s="32">
        <f t="shared" si="53"/>
        <v>185</v>
      </c>
    </row>
    <row r="103" spans="1:12" ht="15.75" thickBot="1" x14ac:dyDescent="0.3">
      <c r="A103" s="20">
        <v>2</v>
      </c>
      <c r="B103" s="21">
        <v>1</v>
      </c>
      <c r="C103" s="22" t="s">
        <v>20</v>
      </c>
      <c r="D103" s="5" t="s">
        <v>26</v>
      </c>
      <c r="E103" s="39" t="s">
        <v>92</v>
      </c>
      <c r="F103" s="40">
        <v>60</v>
      </c>
      <c r="G103" s="40">
        <v>7.44</v>
      </c>
      <c r="H103" s="40">
        <v>4.24</v>
      </c>
      <c r="I103" s="40">
        <v>13.47</v>
      </c>
      <c r="J103" s="40">
        <v>122</v>
      </c>
      <c r="K103" s="41" t="s">
        <v>95</v>
      </c>
      <c r="L103" s="40"/>
    </row>
    <row r="104" spans="1:12" ht="15" x14ac:dyDescent="0.25">
      <c r="A104" s="23"/>
      <c r="B104" s="15"/>
      <c r="C104" s="11"/>
      <c r="D104" s="5" t="s">
        <v>21</v>
      </c>
      <c r="E104" s="74" t="s">
        <v>93</v>
      </c>
      <c r="F104" s="50" t="s">
        <v>61</v>
      </c>
      <c r="G104" s="50">
        <v>8.6</v>
      </c>
      <c r="H104" s="50">
        <v>12.4</v>
      </c>
      <c r="I104" s="50">
        <v>46</v>
      </c>
      <c r="J104" s="50">
        <v>330</v>
      </c>
      <c r="K104" s="75" t="s">
        <v>96</v>
      </c>
      <c r="L104" s="50"/>
    </row>
    <row r="105" spans="1:12" ht="15" x14ac:dyDescent="0.25">
      <c r="A105" s="23"/>
      <c r="B105" s="15"/>
      <c r="C105" s="11"/>
      <c r="D105" s="7" t="s">
        <v>22</v>
      </c>
      <c r="E105" s="42" t="s">
        <v>94</v>
      </c>
      <c r="F105" s="43">
        <v>200</v>
      </c>
      <c r="G105" s="43">
        <v>3.19</v>
      </c>
      <c r="H105" s="43">
        <v>3.19</v>
      </c>
      <c r="I105" s="43">
        <v>13.86</v>
      </c>
      <c r="J105" s="43">
        <v>97</v>
      </c>
      <c r="K105" s="44" t="s">
        <v>65</v>
      </c>
      <c r="L105" s="43"/>
    </row>
    <row r="106" spans="1:12" ht="15" x14ac:dyDescent="0.25">
      <c r="A106" s="23"/>
      <c r="B106" s="15"/>
      <c r="C106" s="11"/>
      <c r="D106" s="7" t="s">
        <v>23</v>
      </c>
      <c r="E106" s="42" t="s">
        <v>41</v>
      </c>
      <c r="F106" s="43">
        <v>30</v>
      </c>
      <c r="G106" s="43">
        <v>2.4</v>
      </c>
      <c r="H106" s="43">
        <v>1</v>
      </c>
      <c r="I106" s="43">
        <v>15</v>
      </c>
      <c r="J106" s="43">
        <v>79</v>
      </c>
      <c r="K106" s="44" t="s">
        <v>46</v>
      </c>
      <c r="L106" s="43"/>
    </row>
    <row r="107" spans="1:12" ht="15" x14ac:dyDescent="0.25">
      <c r="A107" s="23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>
        <v>80</v>
      </c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33</v>
      </c>
      <c r="E110" s="9"/>
      <c r="F110" s="19">
        <f>SUM(F103:F109)</f>
        <v>290</v>
      </c>
      <c r="G110" s="19">
        <f>SUM(G103:G109)</f>
        <v>21.63</v>
      </c>
      <c r="H110" s="19">
        <f>SUM(H103:H109)</f>
        <v>20.830000000000002</v>
      </c>
      <c r="I110" s="19">
        <f>SUM(I103:I109)</f>
        <v>88.33</v>
      </c>
      <c r="J110" s="19">
        <f>SUM(J103:J109)</f>
        <v>628</v>
      </c>
      <c r="K110" s="25"/>
      <c r="L110" s="19">
        <f>SUM(L103:L109)</f>
        <v>80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25</v>
      </c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27</v>
      </c>
      <c r="E112" s="42" t="s">
        <v>97</v>
      </c>
      <c r="F112" s="43" t="s">
        <v>98</v>
      </c>
      <c r="G112" s="43">
        <v>5.08</v>
      </c>
      <c r="H112" s="43">
        <v>4.95</v>
      </c>
      <c r="I112" s="43">
        <v>17.78</v>
      </c>
      <c r="J112" s="43">
        <v>142</v>
      </c>
      <c r="K112" s="44" t="s">
        <v>101</v>
      </c>
      <c r="L112" s="43"/>
    </row>
    <row r="113" spans="1:12" ht="15" x14ac:dyDescent="0.25">
      <c r="A113" s="23"/>
      <c r="B113" s="15"/>
      <c r="C113" s="11"/>
      <c r="D113" s="7" t="s">
        <v>28</v>
      </c>
      <c r="E113" s="42" t="s">
        <v>136</v>
      </c>
      <c r="F113" s="43">
        <v>90</v>
      </c>
      <c r="G113" s="43">
        <v>10.85</v>
      </c>
      <c r="H113" s="43">
        <v>5.57</v>
      </c>
      <c r="I113" s="43">
        <v>3.34</v>
      </c>
      <c r="J113" s="43">
        <v>137</v>
      </c>
      <c r="K113" s="44" t="s">
        <v>102</v>
      </c>
      <c r="L113" s="43"/>
    </row>
    <row r="114" spans="1:12" ht="15" x14ac:dyDescent="0.25">
      <c r="A114" s="23"/>
      <c r="B114" s="15"/>
      <c r="C114" s="11"/>
      <c r="D114" s="7" t="s">
        <v>29</v>
      </c>
      <c r="E114" s="42" t="s">
        <v>126</v>
      </c>
      <c r="F114" s="43">
        <v>150</v>
      </c>
      <c r="G114" s="43">
        <v>5.0199999999999996</v>
      </c>
      <c r="H114" s="43">
        <v>4.0999999999999996</v>
      </c>
      <c r="I114" s="43">
        <v>32.4</v>
      </c>
      <c r="J114" s="43">
        <v>187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30</v>
      </c>
      <c r="E115" s="42" t="s">
        <v>100</v>
      </c>
      <c r="F115" s="43">
        <v>200</v>
      </c>
      <c r="G115" s="43">
        <v>0.06</v>
      </c>
      <c r="H115" s="43">
        <v>0.05</v>
      </c>
      <c r="I115" s="43">
        <v>7.7</v>
      </c>
      <c r="J115" s="43">
        <v>49</v>
      </c>
      <c r="K115" s="44" t="s">
        <v>56</v>
      </c>
      <c r="L115" s="43"/>
    </row>
    <row r="116" spans="1:12" ht="15" x14ac:dyDescent="0.25">
      <c r="A116" s="23"/>
      <c r="B116" s="15"/>
      <c r="C116" s="11"/>
      <c r="D116" s="7" t="s">
        <v>31</v>
      </c>
      <c r="E116" s="42" t="s">
        <v>50</v>
      </c>
      <c r="F116" s="43">
        <v>50</v>
      </c>
      <c r="G116" s="43">
        <v>4.18</v>
      </c>
      <c r="H116" s="43">
        <v>1.68</v>
      </c>
      <c r="I116" s="43">
        <v>28.09</v>
      </c>
      <c r="J116" s="43">
        <v>126</v>
      </c>
      <c r="K116" s="44" t="s">
        <v>57</v>
      </c>
      <c r="L116" s="43"/>
    </row>
    <row r="117" spans="1:12" ht="15" x14ac:dyDescent="0.25">
      <c r="A117" s="23"/>
      <c r="B117" s="15"/>
      <c r="C117" s="11"/>
      <c r="D117" s="7" t="s">
        <v>32</v>
      </c>
      <c r="E117" s="42" t="s">
        <v>51</v>
      </c>
      <c r="F117" s="43">
        <v>50</v>
      </c>
      <c r="G117" s="43">
        <v>3.75</v>
      </c>
      <c r="H117" s="43"/>
      <c r="I117" s="43">
        <v>16.25</v>
      </c>
      <c r="J117" s="43">
        <v>85</v>
      </c>
      <c r="K117" s="44" t="s">
        <v>58</v>
      </c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>
        <v>105</v>
      </c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540</v>
      </c>
      <c r="G120" s="19">
        <f t="shared" ref="G120:J120" si="54">SUM(G111:G119)</f>
        <v>28.939999999999998</v>
      </c>
      <c r="H120" s="19">
        <f t="shared" si="54"/>
        <v>16.350000000000001</v>
      </c>
      <c r="I120" s="19">
        <f t="shared" si="54"/>
        <v>105.56</v>
      </c>
      <c r="J120" s="19">
        <f t="shared" si="54"/>
        <v>726</v>
      </c>
      <c r="K120" s="25"/>
      <c r="L120" s="19">
        <f t="shared" ref="L120" si="55">SUM(L111:L119)</f>
        <v>105</v>
      </c>
    </row>
    <row r="121" spans="1:12" ht="15" x14ac:dyDescent="0.2">
      <c r="A121" s="29">
        <f>A103</f>
        <v>2</v>
      </c>
      <c r="B121" s="30">
        <f>B103</f>
        <v>1</v>
      </c>
      <c r="C121" s="79" t="s">
        <v>4</v>
      </c>
      <c r="D121" s="80"/>
      <c r="E121" s="31"/>
      <c r="F121" s="32">
        <f>F110+F120</f>
        <v>830</v>
      </c>
      <c r="G121" s="32">
        <f t="shared" ref="G121" si="56">G110+G120</f>
        <v>50.569999999999993</v>
      </c>
      <c r="H121" s="32">
        <f t="shared" ref="H121" si="57">H110+H120</f>
        <v>37.180000000000007</v>
      </c>
      <c r="I121" s="32">
        <f t="shared" ref="I121" si="58">I110+I120</f>
        <v>193.89</v>
      </c>
      <c r="J121" s="32">
        <f t="shared" ref="J121:L121" si="59">J110+J120</f>
        <v>1354</v>
      </c>
      <c r="K121" s="32"/>
      <c r="L121" s="32">
        <f t="shared" si="59"/>
        <v>185</v>
      </c>
    </row>
    <row r="122" spans="1:12" ht="15" x14ac:dyDescent="0.25">
      <c r="A122" s="14">
        <v>2</v>
      </c>
      <c r="B122" s="15">
        <v>2</v>
      </c>
      <c r="C122" s="22" t="s">
        <v>20</v>
      </c>
      <c r="D122" s="5" t="s">
        <v>21</v>
      </c>
      <c r="E122" s="39" t="s">
        <v>103</v>
      </c>
      <c r="F122" s="40">
        <v>90</v>
      </c>
      <c r="G122" s="40">
        <v>6.99</v>
      </c>
      <c r="H122" s="40">
        <v>6.42</v>
      </c>
      <c r="I122" s="40">
        <v>8.7899999999999991</v>
      </c>
      <c r="J122" s="40">
        <v>174</v>
      </c>
      <c r="K122" s="41" t="s">
        <v>105</v>
      </c>
      <c r="L122" s="40"/>
    </row>
    <row r="123" spans="1:12" ht="15" x14ac:dyDescent="0.25">
      <c r="A123" s="14"/>
      <c r="B123" s="15"/>
      <c r="C123" s="11"/>
      <c r="D123" s="6" t="s">
        <v>21</v>
      </c>
      <c r="E123" s="42" t="s">
        <v>88</v>
      </c>
      <c r="F123" s="43">
        <v>150</v>
      </c>
      <c r="G123" s="43">
        <v>4.58</v>
      </c>
      <c r="H123" s="43">
        <v>5.46</v>
      </c>
      <c r="I123" s="43">
        <v>24.75</v>
      </c>
      <c r="J123" s="43">
        <v>166</v>
      </c>
      <c r="K123" s="44" t="s">
        <v>55</v>
      </c>
      <c r="L123" s="43"/>
    </row>
    <row r="124" spans="1:12" ht="15" x14ac:dyDescent="0.25">
      <c r="A124" s="14"/>
      <c r="B124" s="15"/>
      <c r="C124" s="11"/>
      <c r="D124" s="7" t="s">
        <v>22</v>
      </c>
      <c r="E124" s="42" t="s">
        <v>40</v>
      </c>
      <c r="F124" s="43" t="s">
        <v>104</v>
      </c>
      <c r="G124" s="43">
        <v>0.19</v>
      </c>
      <c r="H124" s="43">
        <v>0.04</v>
      </c>
      <c r="I124" s="43">
        <v>9.1199999999999992</v>
      </c>
      <c r="J124" s="43">
        <v>38</v>
      </c>
      <c r="K124" s="44" t="s">
        <v>45</v>
      </c>
      <c r="L124" s="43"/>
    </row>
    <row r="125" spans="1:12" ht="15" x14ac:dyDescent="0.25">
      <c r="A125" s="14"/>
      <c r="B125" s="15"/>
      <c r="C125" s="11"/>
      <c r="D125" s="7" t="s">
        <v>23</v>
      </c>
      <c r="E125" s="42" t="s">
        <v>41</v>
      </c>
      <c r="F125" s="43">
        <v>60</v>
      </c>
      <c r="G125" s="43">
        <v>4.8</v>
      </c>
      <c r="H125" s="43">
        <v>2</v>
      </c>
      <c r="I125" s="43">
        <v>30</v>
      </c>
      <c r="J125" s="43">
        <v>158</v>
      </c>
      <c r="K125" s="44" t="s">
        <v>46</v>
      </c>
      <c r="L125" s="43"/>
    </row>
    <row r="126" spans="1:12" ht="15" x14ac:dyDescent="0.25">
      <c r="A126" s="14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>
        <v>80</v>
      </c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SUM(F122:F128)</f>
        <v>300</v>
      </c>
      <c r="G129" s="19">
        <f>SUM(G122:G128)</f>
        <v>16.559999999999999</v>
      </c>
      <c r="H129" s="19">
        <f>SUM(H122:H128)</f>
        <v>13.919999999999998</v>
      </c>
      <c r="I129" s="19">
        <f>SUM(I122:I128)</f>
        <v>72.66</v>
      </c>
      <c r="J129" s="19">
        <f>SUM(J122:J128)</f>
        <v>536</v>
      </c>
      <c r="K129" s="25"/>
      <c r="L129" s="19">
        <f>SUM(L122:L128)</f>
        <v>80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25</v>
      </c>
      <c r="D130" s="7" t="s">
        <v>26</v>
      </c>
      <c r="E130" s="42" t="s">
        <v>124</v>
      </c>
      <c r="F130" s="43">
        <v>60</v>
      </c>
      <c r="G130" s="43">
        <v>0.45</v>
      </c>
      <c r="H130" s="43">
        <v>0.05</v>
      </c>
      <c r="I130" s="43">
        <v>0.87</v>
      </c>
      <c r="J130" s="43">
        <v>6</v>
      </c>
      <c r="K130" s="44">
        <v>70</v>
      </c>
      <c r="L130" s="43"/>
    </row>
    <row r="131" spans="1:12" ht="25.5" x14ac:dyDescent="0.25">
      <c r="A131" s="14"/>
      <c r="B131" s="15"/>
      <c r="C131" s="11"/>
      <c r="D131" s="7" t="s">
        <v>27</v>
      </c>
      <c r="E131" s="42" t="s">
        <v>106</v>
      </c>
      <c r="F131" s="43" t="s">
        <v>74</v>
      </c>
      <c r="G131" s="43">
        <v>2.7</v>
      </c>
      <c r="H131" s="43">
        <v>6.99</v>
      </c>
      <c r="I131" s="43">
        <v>11.57</v>
      </c>
      <c r="J131" s="43">
        <v>108</v>
      </c>
      <c r="K131" s="44">
        <v>88</v>
      </c>
      <c r="L131" s="43"/>
    </row>
    <row r="132" spans="1:12" ht="15" x14ac:dyDescent="0.25">
      <c r="A132" s="14"/>
      <c r="B132" s="15"/>
      <c r="C132" s="11"/>
      <c r="D132" s="7" t="s">
        <v>28</v>
      </c>
      <c r="E132" s="42" t="s">
        <v>127</v>
      </c>
      <c r="F132" s="43">
        <v>210</v>
      </c>
      <c r="G132" s="43">
        <v>9.01</v>
      </c>
      <c r="H132" s="43">
        <v>21.12</v>
      </c>
      <c r="I132" s="43">
        <v>23.14</v>
      </c>
      <c r="J132" s="43">
        <v>319</v>
      </c>
      <c r="K132" s="44">
        <v>259</v>
      </c>
      <c r="L132" s="43"/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 t="s">
        <v>107</v>
      </c>
      <c r="F134" s="43">
        <v>200</v>
      </c>
      <c r="G134" s="43">
        <v>0.09</v>
      </c>
      <c r="H134" s="43">
        <v>0.09</v>
      </c>
      <c r="I134" s="43">
        <v>15.85</v>
      </c>
      <c r="J134" s="43">
        <v>65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7" t="s">
        <v>31</v>
      </c>
      <c r="E135" s="42" t="s">
        <v>50</v>
      </c>
      <c r="F135" s="43">
        <v>50</v>
      </c>
      <c r="G135" s="43">
        <v>4.18</v>
      </c>
      <c r="H135" s="43">
        <v>1.68</v>
      </c>
      <c r="I135" s="43">
        <v>28.09</v>
      </c>
      <c r="J135" s="43">
        <v>126</v>
      </c>
      <c r="K135" s="44" t="s">
        <v>57</v>
      </c>
      <c r="L135" s="43"/>
    </row>
    <row r="136" spans="1:12" ht="15" x14ac:dyDescent="0.25">
      <c r="A136" s="14"/>
      <c r="B136" s="15"/>
      <c r="C136" s="11"/>
      <c r="D136" s="7" t="s">
        <v>32</v>
      </c>
      <c r="E136" s="42" t="s">
        <v>51</v>
      </c>
      <c r="F136" s="43">
        <v>50</v>
      </c>
      <c r="G136" s="43">
        <v>3.75</v>
      </c>
      <c r="H136" s="43"/>
      <c r="I136" s="43">
        <v>16.25</v>
      </c>
      <c r="J136" s="43">
        <v>85</v>
      </c>
      <c r="K136" s="44" t="s">
        <v>58</v>
      </c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>
        <v>105</v>
      </c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33</v>
      </c>
      <c r="E139" s="9"/>
      <c r="F139" s="19">
        <f>SUM(F130:F138)</f>
        <v>570</v>
      </c>
      <c r="G139" s="19">
        <f t="shared" ref="G139:J139" si="60">SUM(G130:G138)</f>
        <v>20.18</v>
      </c>
      <c r="H139" s="19">
        <f t="shared" si="60"/>
        <v>29.93</v>
      </c>
      <c r="I139" s="19">
        <f t="shared" si="60"/>
        <v>95.77</v>
      </c>
      <c r="J139" s="19">
        <f t="shared" si="60"/>
        <v>709</v>
      </c>
      <c r="K139" s="25"/>
      <c r="L139" s="19">
        <f t="shared" ref="L139" si="61">SUM(L130:L138)</f>
        <v>105</v>
      </c>
    </row>
    <row r="140" spans="1:12" ht="15" x14ac:dyDescent="0.2">
      <c r="A140" s="33">
        <f>A122</f>
        <v>2</v>
      </c>
      <c r="B140" s="33">
        <f>B122</f>
        <v>2</v>
      </c>
      <c r="C140" s="79" t="s">
        <v>4</v>
      </c>
      <c r="D140" s="80"/>
      <c r="E140" s="31"/>
      <c r="F140" s="32">
        <f>F129+F139</f>
        <v>870</v>
      </c>
      <c r="G140" s="32">
        <f t="shared" ref="G140" si="62">G129+G139</f>
        <v>36.739999999999995</v>
      </c>
      <c r="H140" s="32">
        <f t="shared" ref="H140" si="63">H129+H139</f>
        <v>43.849999999999994</v>
      </c>
      <c r="I140" s="32">
        <f t="shared" ref="I140" si="64">I129+I139</f>
        <v>168.43</v>
      </c>
      <c r="J140" s="32">
        <f t="shared" ref="J140:L140" si="65">J129+J139</f>
        <v>1245</v>
      </c>
      <c r="K140" s="32"/>
      <c r="L140" s="32">
        <f t="shared" si="65"/>
        <v>185</v>
      </c>
    </row>
    <row r="141" spans="1:12" ht="15" x14ac:dyDescent="0.25">
      <c r="A141" s="20">
        <v>2</v>
      </c>
      <c r="B141" s="21">
        <v>3</v>
      </c>
      <c r="C141" s="22" t="s">
        <v>20</v>
      </c>
      <c r="D141" s="5" t="s">
        <v>21</v>
      </c>
      <c r="E141" s="39" t="s">
        <v>48</v>
      </c>
      <c r="F141" s="40">
        <v>90</v>
      </c>
      <c r="G141" s="40">
        <v>9.9600000000000009</v>
      </c>
      <c r="H141" s="40">
        <v>7.85</v>
      </c>
      <c r="I141" s="40">
        <v>9.17</v>
      </c>
      <c r="J141" s="40">
        <v>217</v>
      </c>
      <c r="K141" s="41" t="s">
        <v>54</v>
      </c>
      <c r="L141" s="40"/>
    </row>
    <row r="142" spans="1:12" ht="15" x14ac:dyDescent="0.25">
      <c r="A142" s="23"/>
      <c r="B142" s="15"/>
      <c r="C142" s="11"/>
      <c r="D142" s="6" t="s">
        <v>21</v>
      </c>
      <c r="E142" s="42" t="s">
        <v>121</v>
      </c>
      <c r="F142" s="43">
        <v>150</v>
      </c>
      <c r="G142" s="43">
        <v>3.07</v>
      </c>
      <c r="H142" s="43">
        <v>4.7300000000000004</v>
      </c>
      <c r="I142" s="43">
        <v>20.07</v>
      </c>
      <c r="J142" s="43">
        <v>135</v>
      </c>
      <c r="K142" s="44">
        <v>312</v>
      </c>
      <c r="L142" s="43"/>
    </row>
    <row r="143" spans="1:12" ht="25.5" x14ac:dyDescent="0.25">
      <c r="A143" s="23"/>
      <c r="B143" s="15"/>
      <c r="C143" s="11"/>
      <c r="D143" s="7" t="s">
        <v>22</v>
      </c>
      <c r="E143" s="42" t="s">
        <v>109</v>
      </c>
      <c r="F143" s="43" t="s">
        <v>110</v>
      </c>
      <c r="G143" s="43">
        <v>0.24</v>
      </c>
      <c r="H143" s="43">
        <v>0.05</v>
      </c>
      <c r="I143" s="43">
        <v>9.25</v>
      </c>
      <c r="J143" s="43">
        <v>38</v>
      </c>
      <c r="K143" s="44" t="s">
        <v>111</v>
      </c>
      <c r="L143" s="43"/>
    </row>
    <row r="144" spans="1:12" ht="15.75" customHeight="1" x14ac:dyDescent="0.25">
      <c r="A144" s="23"/>
      <c r="B144" s="15"/>
      <c r="C144" s="11"/>
      <c r="D144" s="7" t="s">
        <v>23</v>
      </c>
      <c r="E144" s="42" t="s">
        <v>41</v>
      </c>
      <c r="F144" s="43">
        <v>60</v>
      </c>
      <c r="G144" s="43">
        <v>4.8</v>
      </c>
      <c r="H144" s="43">
        <v>2</v>
      </c>
      <c r="I144" s="43">
        <v>30</v>
      </c>
      <c r="J144" s="43">
        <v>158</v>
      </c>
      <c r="K144" s="44" t="s">
        <v>46</v>
      </c>
      <c r="L144" s="43"/>
    </row>
    <row r="145" spans="1:12" ht="15" x14ac:dyDescent="0.25">
      <c r="A145" s="23"/>
      <c r="B145" s="15"/>
      <c r="C145" s="11"/>
      <c r="D145" s="7" t="s">
        <v>24</v>
      </c>
      <c r="E145" s="42"/>
      <c r="F145" s="43"/>
      <c r="G145" s="43"/>
      <c r="H145" s="43"/>
      <c r="I145" s="43"/>
      <c r="J145" s="43"/>
      <c r="K145" s="44"/>
      <c r="L145" s="43">
        <v>80</v>
      </c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SUM(F141:F147)</f>
        <v>300</v>
      </c>
      <c r="G148" s="19">
        <f t="shared" ref="G148:J148" si="66">SUM(G141:G147)</f>
        <v>18.07</v>
      </c>
      <c r="H148" s="19">
        <f t="shared" si="66"/>
        <v>14.63</v>
      </c>
      <c r="I148" s="19">
        <f t="shared" si="66"/>
        <v>68.490000000000009</v>
      </c>
      <c r="J148" s="19">
        <f t="shared" si="66"/>
        <v>548</v>
      </c>
      <c r="K148" s="25"/>
      <c r="L148" s="19">
        <f t="shared" ref="L148" si="67">SUM(L141:L147)</f>
        <v>80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 t="s">
        <v>112</v>
      </c>
      <c r="F150" s="43" t="s">
        <v>52</v>
      </c>
      <c r="G150" s="43">
        <v>2.02</v>
      </c>
      <c r="H150" s="43">
        <v>2.5299999999999998</v>
      </c>
      <c r="I150" s="43">
        <v>15.9</v>
      </c>
      <c r="J150" s="43">
        <v>94</v>
      </c>
      <c r="K150" s="44" t="s">
        <v>113</v>
      </c>
      <c r="L150" s="43"/>
    </row>
    <row r="151" spans="1:12" ht="15" x14ac:dyDescent="0.25">
      <c r="A151" s="23"/>
      <c r="B151" s="15"/>
      <c r="C151" s="11"/>
      <c r="D151" s="7" t="s">
        <v>28</v>
      </c>
      <c r="E151" s="42" t="s">
        <v>133</v>
      </c>
      <c r="F151" s="43">
        <v>100</v>
      </c>
      <c r="G151" s="43">
        <v>5.72</v>
      </c>
      <c r="H151" s="43">
        <v>10.45</v>
      </c>
      <c r="I151" s="43">
        <v>2.8</v>
      </c>
      <c r="J151" s="43">
        <v>128</v>
      </c>
      <c r="K151" s="44" t="s">
        <v>43</v>
      </c>
      <c r="L151" s="43"/>
    </row>
    <row r="152" spans="1:12" ht="15" x14ac:dyDescent="0.25">
      <c r="A152" s="23"/>
      <c r="B152" s="15"/>
      <c r="C152" s="11"/>
      <c r="D152" s="7" t="s">
        <v>29</v>
      </c>
      <c r="E152" s="42" t="s">
        <v>68</v>
      </c>
      <c r="F152" s="43">
        <v>150</v>
      </c>
      <c r="G152" s="43">
        <v>12.77</v>
      </c>
      <c r="H152" s="43">
        <v>5.19</v>
      </c>
      <c r="I152" s="43">
        <v>41.61</v>
      </c>
      <c r="J152" s="43">
        <v>264</v>
      </c>
      <c r="K152" s="44" t="s">
        <v>71</v>
      </c>
      <c r="L152" s="43"/>
    </row>
    <row r="153" spans="1:12" ht="15" x14ac:dyDescent="0.25">
      <c r="A153" s="23"/>
      <c r="B153" s="15"/>
      <c r="C153" s="11"/>
      <c r="D153" s="7" t="s">
        <v>30</v>
      </c>
      <c r="E153" s="42" t="s">
        <v>76</v>
      </c>
      <c r="F153" s="43">
        <v>200</v>
      </c>
      <c r="G153" s="43">
        <v>0.64</v>
      </c>
      <c r="H153" s="43"/>
      <c r="I153" s="43">
        <v>33.229999999999997</v>
      </c>
      <c r="J153" s="43">
        <v>142</v>
      </c>
      <c r="K153" s="44" t="s">
        <v>83</v>
      </c>
      <c r="L153" s="43"/>
    </row>
    <row r="154" spans="1:12" ht="15" x14ac:dyDescent="0.25">
      <c r="A154" s="23"/>
      <c r="B154" s="15"/>
      <c r="C154" s="11"/>
      <c r="D154" s="7" t="s">
        <v>31</v>
      </c>
      <c r="E154" s="42" t="s">
        <v>50</v>
      </c>
      <c r="F154" s="43">
        <v>50</v>
      </c>
      <c r="G154" s="43">
        <v>4.18</v>
      </c>
      <c r="H154" s="43">
        <v>1.68</v>
      </c>
      <c r="I154" s="43">
        <v>28.09</v>
      </c>
      <c r="J154" s="43">
        <v>126</v>
      </c>
      <c r="K154" s="44" t="s">
        <v>57</v>
      </c>
      <c r="L154" s="43"/>
    </row>
    <row r="155" spans="1:12" ht="15" x14ac:dyDescent="0.25">
      <c r="A155" s="23"/>
      <c r="B155" s="15"/>
      <c r="C155" s="11"/>
      <c r="D155" s="7" t="s">
        <v>32</v>
      </c>
      <c r="E155" s="42" t="s">
        <v>51</v>
      </c>
      <c r="F155" s="43">
        <v>50</v>
      </c>
      <c r="G155" s="43">
        <v>3.75</v>
      </c>
      <c r="H155" s="43"/>
      <c r="I155" s="43">
        <v>16.25</v>
      </c>
      <c r="J155" s="43">
        <v>85</v>
      </c>
      <c r="K155" s="44" t="s">
        <v>58</v>
      </c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>
        <v>105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550</v>
      </c>
      <c r="G158" s="19">
        <f t="shared" ref="G158:J158" si="68">SUM(G149:G157)</f>
        <v>29.08</v>
      </c>
      <c r="H158" s="19">
        <f t="shared" si="68"/>
        <v>19.849999999999998</v>
      </c>
      <c r="I158" s="19">
        <f t="shared" si="68"/>
        <v>137.88</v>
      </c>
      <c r="J158" s="19">
        <f t="shared" si="68"/>
        <v>839</v>
      </c>
      <c r="K158" s="25"/>
      <c r="L158" s="19">
        <f t="shared" ref="L158" si="69">SUM(L149:L157)</f>
        <v>105</v>
      </c>
    </row>
    <row r="159" spans="1:12" ht="15" x14ac:dyDescent="0.2">
      <c r="A159" s="29">
        <f>A141</f>
        <v>2</v>
      </c>
      <c r="B159" s="30">
        <f>B141</f>
        <v>3</v>
      </c>
      <c r="C159" s="79" t="s">
        <v>4</v>
      </c>
      <c r="D159" s="80"/>
      <c r="E159" s="31"/>
      <c r="F159" s="32">
        <f>F148+F158</f>
        <v>850</v>
      </c>
      <c r="G159" s="32">
        <f t="shared" ref="G159" si="70">G148+G158</f>
        <v>47.15</v>
      </c>
      <c r="H159" s="32">
        <f t="shared" ref="H159" si="71">H148+H158</f>
        <v>34.479999999999997</v>
      </c>
      <c r="I159" s="32">
        <f t="shared" ref="I159" si="72">I148+I158</f>
        <v>206.37</v>
      </c>
      <c r="J159" s="32">
        <f t="shared" ref="J159:L159" si="73">J148+J158</f>
        <v>1387</v>
      </c>
      <c r="K159" s="32"/>
      <c r="L159" s="32">
        <f t="shared" si="73"/>
        <v>185</v>
      </c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26</v>
      </c>
      <c r="E160" s="39" t="s">
        <v>137</v>
      </c>
      <c r="F160" s="40">
        <v>120</v>
      </c>
      <c r="G160" s="40">
        <v>0.48</v>
      </c>
      <c r="H160" s="40"/>
      <c r="I160" s="40">
        <v>12.81</v>
      </c>
      <c r="J160" s="40">
        <v>62</v>
      </c>
      <c r="K160" s="41" t="s">
        <v>114</v>
      </c>
      <c r="L160" s="40"/>
    </row>
    <row r="161" spans="1:12" ht="15" x14ac:dyDescent="0.25">
      <c r="A161" s="23"/>
      <c r="B161" s="15"/>
      <c r="C161" s="11"/>
      <c r="D161" s="6" t="s">
        <v>21</v>
      </c>
      <c r="E161" s="42" t="s">
        <v>138</v>
      </c>
      <c r="F161" s="43">
        <v>150</v>
      </c>
      <c r="G161" s="43">
        <v>22.09</v>
      </c>
      <c r="H161" s="43">
        <v>16.54</v>
      </c>
      <c r="I161" s="43">
        <v>29.26</v>
      </c>
      <c r="J161" s="43">
        <v>354</v>
      </c>
      <c r="K161" s="44" t="s">
        <v>115</v>
      </c>
      <c r="L161" s="43"/>
    </row>
    <row r="162" spans="1:12" ht="15" x14ac:dyDescent="0.25">
      <c r="A162" s="23"/>
      <c r="B162" s="15"/>
      <c r="C162" s="11"/>
      <c r="D162" s="7" t="s">
        <v>22</v>
      </c>
      <c r="E162" s="42" t="s">
        <v>40</v>
      </c>
      <c r="F162" s="43" t="s">
        <v>139</v>
      </c>
      <c r="G162" s="43">
        <v>0.19</v>
      </c>
      <c r="H162" s="43">
        <v>0.04</v>
      </c>
      <c r="I162" s="43">
        <v>9.1199999999999992</v>
      </c>
      <c r="J162" s="43">
        <v>38</v>
      </c>
      <c r="K162" s="44">
        <v>376</v>
      </c>
      <c r="L162" s="43"/>
    </row>
    <row r="163" spans="1:12" ht="15" x14ac:dyDescent="0.25">
      <c r="A163" s="23"/>
      <c r="B163" s="15"/>
      <c r="C163" s="11"/>
      <c r="D163" s="7" t="s">
        <v>23</v>
      </c>
      <c r="E163" s="42" t="s">
        <v>41</v>
      </c>
      <c r="F163" s="43">
        <v>30</v>
      </c>
      <c r="G163" s="43">
        <v>2.4</v>
      </c>
      <c r="H163" s="43">
        <v>1</v>
      </c>
      <c r="I163" s="43">
        <v>15</v>
      </c>
      <c r="J163" s="43">
        <v>79</v>
      </c>
      <c r="K163" s="44" t="s">
        <v>46</v>
      </c>
      <c r="L163" s="43"/>
    </row>
    <row r="164" spans="1:12" ht="15" x14ac:dyDescent="0.25">
      <c r="A164" s="23"/>
      <c r="B164" s="15"/>
      <c r="C164" s="11"/>
      <c r="D164" s="7" t="s">
        <v>24</v>
      </c>
      <c r="E164" s="42"/>
      <c r="F164" s="43"/>
      <c r="G164" s="43"/>
      <c r="H164" s="43"/>
      <c r="I164" s="43"/>
      <c r="J164" s="43"/>
      <c r="K164" s="44"/>
      <c r="L164" s="43">
        <v>80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300</v>
      </c>
      <c r="G167" s="19">
        <f t="shared" ref="G167:J167" si="74">SUM(G160:G166)</f>
        <v>25.16</v>
      </c>
      <c r="H167" s="19">
        <f t="shared" si="74"/>
        <v>17.579999999999998</v>
      </c>
      <c r="I167" s="19">
        <f t="shared" si="74"/>
        <v>66.19</v>
      </c>
      <c r="J167" s="19">
        <f t="shared" si="74"/>
        <v>533</v>
      </c>
      <c r="K167" s="25"/>
      <c r="L167" s="19">
        <f t="shared" ref="L167" si="75">SUM(L160:L166)</f>
        <v>80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42" t="s">
        <v>128</v>
      </c>
      <c r="F168" s="43">
        <v>60</v>
      </c>
      <c r="G168" s="43">
        <v>1.24</v>
      </c>
      <c r="H168" s="43">
        <v>0.22</v>
      </c>
      <c r="I168" s="43">
        <v>6.12</v>
      </c>
      <c r="J168" s="43">
        <v>32</v>
      </c>
      <c r="K168" s="44">
        <v>1041</v>
      </c>
      <c r="L168" s="43"/>
    </row>
    <row r="169" spans="1:12" ht="15" x14ac:dyDescent="0.25">
      <c r="A169" s="23"/>
      <c r="B169" s="15"/>
      <c r="C169" s="11"/>
      <c r="D169" s="7" t="s">
        <v>27</v>
      </c>
      <c r="E169" s="42" t="s">
        <v>86</v>
      </c>
      <c r="F169" s="43" t="s">
        <v>74</v>
      </c>
      <c r="G169" s="43">
        <v>2.1800000000000002</v>
      </c>
      <c r="H169" s="43">
        <v>6.3</v>
      </c>
      <c r="I169" s="43">
        <v>15.93</v>
      </c>
      <c r="J169" s="43">
        <v>126</v>
      </c>
      <c r="K169" s="44" t="s">
        <v>90</v>
      </c>
      <c r="L169" s="43"/>
    </row>
    <row r="170" spans="1:12" ht="15" x14ac:dyDescent="0.25">
      <c r="A170" s="23"/>
      <c r="B170" s="15"/>
      <c r="C170" s="11"/>
      <c r="D170" s="7" t="s">
        <v>28</v>
      </c>
      <c r="E170" s="42" t="s">
        <v>140</v>
      </c>
      <c r="F170" s="43">
        <v>100</v>
      </c>
      <c r="G170" s="43">
        <v>12.6</v>
      </c>
      <c r="H170" s="43">
        <v>8.18</v>
      </c>
      <c r="I170" s="43">
        <v>4.6900000000000004</v>
      </c>
      <c r="J170" s="43">
        <v>143</v>
      </c>
      <c r="K170" s="44">
        <v>229</v>
      </c>
      <c r="L170" s="43"/>
    </row>
    <row r="171" spans="1:12" ht="15" x14ac:dyDescent="0.25">
      <c r="A171" s="23"/>
      <c r="B171" s="15"/>
      <c r="C171" s="11"/>
      <c r="D171" s="7" t="s">
        <v>29</v>
      </c>
      <c r="E171" s="42" t="s">
        <v>129</v>
      </c>
      <c r="F171" s="43">
        <v>150</v>
      </c>
      <c r="G171" s="43">
        <v>3.6</v>
      </c>
      <c r="H171" s="43">
        <v>5.1100000000000003</v>
      </c>
      <c r="I171" s="43">
        <v>35.15</v>
      </c>
      <c r="J171" s="43">
        <v>236</v>
      </c>
      <c r="K171" s="44" t="s">
        <v>116</v>
      </c>
      <c r="L171" s="43"/>
    </row>
    <row r="172" spans="1:12" ht="15" x14ac:dyDescent="0.25">
      <c r="A172" s="23"/>
      <c r="B172" s="15"/>
      <c r="C172" s="11"/>
      <c r="D172" s="7" t="s">
        <v>30</v>
      </c>
      <c r="E172" s="42" t="s">
        <v>49</v>
      </c>
      <c r="F172" s="43">
        <v>200</v>
      </c>
      <c r="G172" s="43">
        <v>0.06</v>
      </c>
      <c r="H172" s="43">
        <v>0.05</v>
      </c>
      <c r="I172" s="43">
        <v>7.7</v>
      </c>
      <c r="J172" s="43">
        <v>49</v>
      </c>
      <c r="K172" s="44" t="s">
        <v>56</v>
      </c>
      <c r="L172" s="43"/>
    </row>
    <row r="173" spans="1:12" ht="15" x14ac:dyDescent="0.25">
      <c r="A173" s="23"/>
      <c r="B173" s="15"/>
      <c r="C173" s="11"/>
      <c r="D173" s="7" t="s">
        <v>31</v>
      </c>
      <c r="E173" s="42" t="s">
        <v>77</v>
      </c>
      <c r="F173" s="43">
        <v>50</v>
      </c>
      <c r="G173" s="43">
        <v>4.18</v>
      </c>
      <c r="H173" s="43">
        <v>1.68</v>
      </c>
      <c r="I173" s="43">
        <v>28.09</v>
      </c>
      <c r="J173" s="43">
        <v>126</v>
      </c>
      <c r="K173" s="44" t="s">
        <v>57</v>
      </c>
      <c r="L173" s="43"/>
    </row>
    <row r="174" spans="1:12" ht="15" x14ac:dyDescent="0.25">
      <c r="A174" s="23"/>
      <c r="B174" s="15"/>
      <c r="C174" s="11"/>
      <c r="D174" s="7" t="s">
        <v>32</v>
      </c>
      <c r="E174" s="42" t="s">
        <v>78</v>
      </c>
      <c r="F174" s="43">
        <v>50</v>
      </c>
      <c r="G174" s="43">
        <v>3.75</v>
      </c>
      <c r="H174" s="43" t="s">
        <v>79</v>
      </c>
      <c r="I174" s="43">
        <v>16.25</v>
      </c>
      <c r="J174" s="43">
        <v>85</v>
      </c>
      <c r="K174" s="44" t="s">
        <v>58</v>
      </c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>
        <v>105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610</v>
      </c>
      <c r="G177" s="19">
        <f t="shared" ref="G177:J177" si="76">SUM(G168:G176)</f>
        <v>27.61</v>
      </c>
      <c r="H177" s="19">
        <f t="shared" si="76"/>
        <v>21.54</v>
      </c>
      <c r="I177" s="19">
        <f t="shared" si="76"/>
        <v>113.93</v>
      </c>
      <c r="J177" s="19">
        <f t="shared" si="76"/>
        <v>797</v>
      </c>
      <c r="K177" s="25"/>
      <c r="L177" s="19">
        <f t="shared" ref="L177" si="77">SUM(L168:L176)</f>
        <v>105</v>
      </c>
    </row>
    <row r="178" spans="1:12" ht="15" x14ac:dyDescent="0.2">
      <c r="A178" s="29">
        <f>A160</f>
        <v>2</v>
      </c>
      <c r="B178" s="30">
        <f>B160</f>
        <v>4</v>
      </c>
      <c r="C178" s="79" t="s">
        <v>4</v>
      </c>
      <c r="D178" s="80"/>
      <c r="E178" s="31"/>
      <c r="F178" s="32">
        <f>F167+F177</f>
        <v>910</v>
      </c>
      <c r="G178" s="32">
        <f t="shared" ref="G178" si="78">G167+G177</f>
        <v>52.769999999999996</v>
      </c>
      <c r="H178" s="32">
        <f t="shared" ref="H178" si="79">H167+H177</f>
        <v>39.119999999999997</v>
      </c>
      <c r="I178" s="32">
        <f t="shared" ref="I178" si="80">I167+I177</f>
        <v>180.12</v>
      </c>
      <c r="J178" s="32">
        <f t="shared" ref="J178:L178" si="81">J167+J177</f>
        <v>1330</v>
      </c>
      <c r="K178" s="32"/>
      <c r="L178" s="32">
        <f t="shared" si="81"/>
        <v>185</v>
      </c>
    </row>
    <row r="179" spans="1:12" ht="15" x14ac:dyDescent="0.25">
      <c r="A179" s="20">
        <v>2</v>
      </c>
      <c r="B179" s="21">
        <v>5</v>
      </c>
      <c r="C179" s="22" t="s">
        <v>20</v>
      </c>
      <c r="D179" s="5" t="s">
        <v>26</v>
      </c>
      <c r="E179" s="39" t="s">
        <v>117</v>
      </c>
      <c r="F179" s="40">
        <v>60</v>
      </c>
      <c r="G179" s="40">
        <v>7.35</v>
      </c>
      <c r="H179" s="40">
        <v>11.95</v>
      </c>
      <c r="I179" s="40">
        <v>10.19</v>
      </c>
      <c r="J179" s="40">
        <v>178</v>
      </c>
      <c r="K179" s="41" t="s">
        <v>120</v>
      </c>
      <c r="L179" s="40"/>
    </row>
    <row r="180" spans="1:12" ht="15" x14ac:dyDescent="0.25">
      <c r="A180" s="23"/>
      <c r="B180" s="15"/>
      <c r="C180" s="11"/>
      <c r="D180" s="6" t="s">
        <v>21</v>
      </c>
      <c r="E180" s="42" t="s">
        <v>118</v>
      </c>
      <c r="F180" s="43" t="s">
        <v>119</v>
      </c>
      <c r="G180" s="43">
        <v>5.67</v>
      </c>
      <c r="H180" s="43">
        <v>6.52</v>
      </c>
      <c r="I180" s="43">
        <v>28.85</v>
      </c>
      <c r="J180" s="43">
        <v>227</v>
      </c>
      <c r="K180" s="44">
        <v>181</v>
      </c>
      <c r="L180" s="43"/>
    </row>
    <row r="181" spans="1:12" ht="15" x14ac:dyDescent="0.25">
      <c r="A181" s="23"/>
      <c r="B181" s="15"/>
      <c r="C181" s="11"/>
      <c r="D181" s="7" t="s">
        <v>22</v>
      </c>
      <c r="E181" s="42" t="s">
        <v>40</v>
      </c>
      <c r="F181" s="43" t="s">
        <v>42</v>
      </c>
      <c r="G181" s="43">
        <v>0.19</v>
      </c>
      <c r="H181" s="43">
        <v>0.04</v>
      </c>
      <c r="I181" s="43">
        <v>9.1199999999999992</v>
      </c>
      <c r="J181" s="43">
        <v>38</v>
      </c>
      <c r="K181" s="44" t="s">
        <v>45</v>
      </c>
      <c r="L181" s="43"/>
    </row>
    <row r="182" spans="1:12" ht="15" x14ac:dyDescent="0.25">
      <c r="A182" s="23"/>
      <c r="B182" s="15"/>
      <c r="C182" s="11"/>
      <c r="D182" s="7" t="s">
        <v>23</v>
      </c>
      <c r="E182" s="42" t="s">
        <v>41</v>
      </c>
      <c r="F182" s="43">
        <v>30</v>
      </c>
      <c r="G182" s="43">
        <v>2.4</v>
      </c>
      <c r="H182" s="43">
        <v>1</v>
      </c>
      <c r="I182" s="43">
        <v>15</v>
      </c>
      <c r="J182" s="43">
        <v>79</v>
      </c>
      <c r="K182" s="44" t="s">
        <v>46</v>
      </c>
      <c r="L182" s="43"/>
    </row>
    <row r="183" spans="1:12" ht="15" x14ac:dyDescent="0.25">
      <c r="A183" s="23"/>
      <c r="B183" s="15"/>
      <c r="C183" s="11"/>
      <c r="D183" s="7" t="s">
        <v>24</v>
      </c>
      <c r="E183" s="42"/>
      <c r="F183" s="43"/>
      <c r="G183" s="43"/>
      <c r="H183" s="43"/>
      <c r="I183" s="43"/>
      <c r="J183" s="43"/>
      <c r="K183" s="44"/>
      <c r="L183" s="43">
        <v>80</v>
      </c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19">
        <f>SUM(F179:F185)</f>
        <v>90</v>
      </c>
      <c r="G186" s="19">
        <f t="shared" ref="G186:J186" si="82">SUM(G179:G185)</f>
        <v>15.61</v>
      </c>
      <c r="H186" s="19">
        <f t="shared" si="82"/>
        <v>19.509999999999998</v>
      </c>
      <c r="I186" s="19">
        <f t="shared" si="82"/>
        <v>63.16</v>
      </c>
      <c r="J186" s="19">
        <f t="shared" si="82"/>
        <v>522</v>
      </c>
      <c r="K186" s="25"/>
      <c r="L186" s="19">
        <f t="shared" ref="L186" si="83">SUM(L179:L185)</f>
        <v>80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 t="s">
        <v>73</v>
      </c>
      <c r="F188" s="43" t="s">
        <v>74</v>
      </c>
      <c r="G188" s="43">
        <v>2.44</v>
      </c>
      <c r="H188" s="43">
        <v>6.51</v>
      </c>
      <c r="I188" s="43">
        <v>20.95</v>
      </c>
      <c r="J188" s="43">
        <v>145</v>
      </c>
      <c r="K188" s="44" t="s">
        <v>80</v>
      </c>
      <c r="L188" s="43"/>
    </row>
    <row r="189" spans="1:12" ht="15" x14ac:dyDescent="0.25">
      <c r="A189" s="23"/>
      <c r="B189" s="15"/>
      <c r="C189" s="11"/>
      <c r="D189" s="7" t="s">
        <v>28</v>
      </c>
      <c r="E189" s="42" t="s">
        <v>75</v>
      </c>
      <c r="F189" s="43">
        <v>90</v>
      </c>
      <c r="G189" s="43">
        <v>6.63</v>
      </c>
      <c r="H189" s="43">
        <v>9.57</v>
      </c>
      <c r="I189" s="43">
        <v>8.16</v>
      </c>
      <c r="J189" s="43">
        <v>185</v>
      </c>
      <c r="K189" s="44">
        <v>279</v>
      </c>
      <c r="L189" s="43"/>
    </row>
    <row r="190" spans="1:12" ht="15" x14ac:dyDescent="0.25">
      <c r="A190" s="23"/>
      <c r="B190" s="15"/>
      <c r="C190" s="11"/>
      <c r="D190" s="7" t="s">
        <v>29</v>
      </c>
      <c r="E190" s="42" t="s">
        <v>141</v>
      </c>
      <c r="F190" s="43">
        <v>150</v>
      </c>
      <c r="G190" s="43">
        <v>2.86</v>
      </c>
      <c r="H190" s="43">
        <v>4.1399999999999997</v>
      </c>
      <c r="I190" s="43">
        <v>22.3</v>
      </c>
      <c r="J190" s="43">
        <v>142</v>
      </c>
      <c r="K190" s="44">
        <v>310</v>
      </c>
      <c r="L190" s="43"/>
    </row>
    <row r="191" spans="1:12" ht="15" x14ac:dyDescent="0.25">
      <c r="A191" s="23"/>
      <c r="B191" s="15"/>
      <c r="C191" s="11"/>
      <c r="D191" s="7" t="s">
        <v>30</v>
      </c>
      <c r="E191" s="42" t="s">
        <v>49</v>
      </c>
      <c r="F191" s="43">
        <v>200</v>
      </c>
      <c r="G191" s="43">
        <v>0.06</v>
      </c>
      <c r="H191" s="43">
        <v>0.05</v>
      </c>
      <c r="I191" s="43">
        <v>10.42</v>
      </c>
      <c r="J191" s="43">
        <v>52</v>
      </c>
      <c r="K191" s="44" t="s">
        <v>56</v>
      </c>
      <c r="L191" s="43"/>
    </row>
    <row r="192" spans="1:12" ht="15" x14ac:dyDescent="0.25">
      <c r="A192" s="23"/>
      <c r="B192" s="15"/>
      <c r="C192" s="11"/>
      <c r="D192" s="7" t="s">
        <v>31</v>
      </c>
      <c r="E192" s="42" t="s">
        <v>50</v>
      </c>
      <c r="F192" s="43">
        <v>50</v>
      </c>
      <c r="G192" s="43">
        <v>4.18</v>
      </c>
      <c r="H192" s="43">
        <v>1.68</v>
      </c>
      <c r="I192" s="43">
        <v>28.09</v>
      </c>
      <c r="J192" s="43">
        <v>126</v>
      </c>
      <c r="K192" s="44" t="s">
        <v>57</v>
      </c>
      <c r="L192" s="43"/>
    </row>
    <row r="193" spans="1:12" ht="15" x14ac:dyDescent="0.25">
      <c r="A193" s="23"/>
      <c r="B193" s="15"/>
      <c r="C193" s="11"/>
      <c r="D193" s="7" t="s">
        <v>32</v>
      </c>
      <c r="E193" s="42" t="s">
        <v>51</v>
      </c>
      <c r="F193" s="43">
        <v>50</v>
      </c>
      <c r="G193" s="43">
        <v>3.75</v>
      </c>
      <c r="H193" s="43"/>
      <c r="I193" s="43">
        <v>16.25</v>
      </c>
      <c r="J193" s="43">
        <v>85</v>
      </c>
      <c r="K193" s="44" t="s">
        <v>58</v>
      </c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>
        <v>105</v>
      </c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SUM(F187:F195)</f>
        <v>540</v>
      </c>
      <c r="G196" s="19">
        <f t="shared" ref="G196:J196" si="84">SUM(G187:G195)</f>
        <v>19.920000000000002</v>
      </c>
      <c r="H196" s="19">
        <f t="shared" si="84"/>
        <v>21.95</v>
      </c>
      <c r="I196" s="19">
        <f t="shared" si="84"/>
        <v>106.17</v>
      </c>
      <c r="J196" s="19">
        <f t="shared" si="84"/>
        <v>735</v>
      </c>
      <c r="K196" s="25"/>
      <c r="L196" s="19">
        <f t="shared" ref="L196" si="85">SUM(L187:L195)</f>
        <v>105</v>
      </c>
    </row>
    <row r="197" spans="1:12" ht="15" x14ac:dyDescent="0.2">
      <c r="A197" s="29">
        <f>A179</f>
        <v>2</v>
      </c>
      <c r="B197" s="30">
        <f>B179</f>
        <v>5</v>
      </c>
      <c r="C197" s="79" t="s">
        <v>4</v>
      </c>
      <c r="D197" s="80"/>
      <c r="E197" s="31"/>
      <c r="F197" s="32">
        <f>F186+F196</f>
        <v>630</v>
      </c>
      <c r="G197" s="32">
        <f t="shared" ref="G197" si="86">G186+G196</f>
        <v>35.53</v>
      </c>
      <c r="H197" s="32">
        <f t="shared" ref="H197" si="87">H186+H196</f>
        <v>41.459999999999994</v>
      </c>
      <c r="I197" s="32">
        <f t="shared" ref="I197" si="88">I186+I196</f>
        <v>169.32999999999998</v>
      </c>
      <c r="J197" s="32">
        <f t="shared" ref="J197:L197" si="89">J186+J196</f>
        <v>1257</v>
      </c>
      <c r="K197" s="32"/>
      <c r="L197" s="32">
        <f t="shared" si="89"/>
        <v>185</v>
      </c>
    </row>
    <row r="198" spans="1:12" x14ac:dyDescent="0.2">
      <c r="A198" s="27"/>
      <c r="B198" s="28"/>
      <c r="C198" s="81" t="s">
        <v>5</v>
      </c>
      <c r="D198" s="81"/>
      <c r="E198" s="81"/>
      <c r="F198" s="34">
        <f>(F24+F43+F63+F83+F102+F121+F140+F159+F178+F197)/(IF(F24=0,0,1)+IF(F43=0,0,1)+IF(F63=0,0,1)+IF(F83=0,0,1)+IF(F102=0,0,1)+IF(F121=0,0,1)+IF(F140=0,0,1)+IF(F159=0,0,1)+IF(F178=0,0,1)+IF(F197=0,0,1))</f>
        <v>842.5</v>
      </c>
      <c r="G198" s="34">
        <f>(G24+G43+G63+G83+G102+G121+G140+G159+G178+G197)/(IF(G24=0,0,1)+IF(G43=0,0,1)+IF(G63=0,0,1)+IF(G83=0,0,1)+IF(G102=0,0,1)+IF(G121=0,0,1)+IF(G140=0,0,1)+IF(G159=0,0,1)+IF(G178=0,0,1)+IF(G197=0,0,1))</f>
        <v>44.379999999999995</v>
      </c>
      <c r="H198" s="34">
        <f>(H24+H43+H63+H83+H102+H121+H140+H159+H178+H197)/(IF(H24=0,0,1)+IF(H43=0,0,1)+IF(H63=0,0,1)+IF(H83=0,0,1)+IF(H102=0,0,1)+IF(H121=0,0,1)+IF(H140=0,0,1)+IF(H159=0,0,1)+IF(H178=0,0,1)+IF(H197=0,0,1))</f>
        <v>41.174999999999997</v>
      </c>
      <c r="I198" s="34">
        <f>(I24+I43+I63+I83+I102+I121+I140+I159+I178+I197)/(IF(I24=0,0,1)+IF(I43=0,0,1)+IF(I63=0,0,1)+IF(I83=0,0,1)+IF(I102=0,0,1)+IF(I121=0,0,1)+IF(I140=0,0,1)+IF(I159=0,0,1)+IF(I178=0,0,1)+IF(I197=0,0,1))</f>
        <v>188.917</v>
      </c>
      <c r="J198" s="34">
        <f>(J24+J43+J63+J83+J102+J121+J140+J159+J178+J197)/(IF(J24=0,0,1)+IF(J43=0,0,1)+IF(J63=0,0,1)+IF(J83=0,0,1)+IF(J102=0,0,1)+IF(J121=0,0,1)+IF(J140=0,0,1)+IF(J159=0,0,1)+IF(J178=0,0,1)+IF(J197=0,0,1))</f>
        <v>1331.4</v>
      </c>
      <c r="K198" s="34"/>
      <c r="L198" s="34">
        <f>(L24+L43+L63+L83+L102+L121+L140+L159+L178+L197)/(IF(L24=0,0,1)+IF(L43=0,0,1)+IF(L63=0,0,1)+IF(L83=0,0,1)+IF(L102=0,0,1)+IF(L121=0,0,1)+IF(L140=0,0,1)+IF(L159=0,0,1)+IF(L178=0,0,1)+IF(L197=0,0,1))</f>
        <v>185</v>
      </c>
    </row>
  </sheetData>
  <mergeCells count="14">
    <mergeCell ref="C83:D83"/>
    <mergeCell ref="C102:D102"/>
    <mergeCell ref="C24:D24"/>
    <mergeCell ref="C198:E198"/>
    <mergeCell ref="C197:D197"/>
    <mergeCell ref="C121:D121"/>
    <mergeCell ref="C140:D140"/>
    <mergeCell ref="C159:D159"/>
    <mergeCell ref="C178:D178"/>
    <mergeCell ref="C1:E1"/>
    <mergeCell ref="H1:K1"/>
    <mergeCell ref="H2:K2"/>
    <mergeCell ref="C43:D43"/>
    <mergeCell ref="C63:D6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2023-10-30T05:49:13Z</cp:lastPrinted>
  <dcterms:created xsi:type="dcterms:W3CDTF">2022-05-16T14:23:56Z</dcterms:created>
  <dcterms:modified xsi:type="dcterms:W3CDTF">2024-01-16T12:54:28Z</dcterms:modified>
</cp:coreProperties>
</file>